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G:\HEALTHCARE\"/>
    </mc:Choice>
  </mc:AlternateContent>
  <xr:revisionPtr revIDLastSave="0" documentId="8_{116E3B6B-187C-4718-AA5E-724B4B053DD2}" xr6:coauthVersionLast="47" xr6:coauthVersionMax="47" xr10:uidLastSave="{00000000-0000-0000-0000-000000000000}"/>
  <bookViews>
    <workbookView xWindow="696" yWindow="696" windowWidth="18048" windowHeight="9744" tabRatio="801" xr2:uid="{00000000-000D-0000-FFFF-FFFF00000000}"/>
  </bookViews>
  <sheets>
    <sheet name="Instructions for Proposal" sheetId="3" r:id="rId1"/>
    <sheet name="ProposalGrantBudgetYR1" sheetId="1" r:id="rId2"/>
    <sheet name="Proposal GrantBudgetYR2" sheetId="6" r:id="rId3"/>
    <sheet name="Proposal GrantBudgetYR3" sheetId="5" r:id="rId4"/>
    <sheet name="ProposalGrantBudgetConsolidated" sheetId="4" r:id="rId5"/>
    <sheet name="Proposal.PostGrant" sheetId="9" r:id="rId6"/>
    <sheet name="Reporting Instructions" sheetId="8" r:id="rId7"/>
    <sheet name="Financial Reporting" sheetId="2" r:id="rId8"/>
  </sheets>
  <definedNames>
    <definedName name="_xlnm.Print_Area" localSheetId="2">'Proposal GrantBudgetYR2'!$A$1:$I$61</definedName>
    <definedName name="_xlnm.Print_Area" localSheetId="3">'Proposal GrantBudgetYR3'!$A$1:$I$61</definedName>
    <definedName name="_xlnm.Print_Area" localSheetId="5">Proposal.PostGrant!$A$1:$G$53</definedName>
    <definedName name="_xlnm.Print_Area" localSheetId="4">ProposalGrantBudgetConsolidated!$A$1:$I$61</definedName>
    <definedName name="_xlnm.Print_Area" localSheetId="1">ProposalGrantBudgetYR1!$A$1:$I$61</definedName>
    <definedName name="_xlnm.Print_Area" localSheetId="6">'Reporting Instructions'!$A$2:$C$22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9" l="1"/>
  <c r="E42" i="9"/>
  <c r="C42" i="9"/>
  <c r="D34" i="5"/>
  <c r="B34" i="5"/>
  <c r="B34" i="6"/>
  <c r="C5" i="9"/>
  <c r="A53" i="6"/>
  <c r="E4" i="4"/>
  <c r="E5" i="9"/>
  <c r="C4" i="4"/>
  <c r="B29" i="4"/>
  <c r="B27" i="9"/>
  <c r="B28" i="4"/>
  <c r="B26" i="9"/>
  <c r="B27" i="4"/>
  <c r="B25" i="9"/>
  <c r="B26" i="4"/>
  <c r="B24" i="9"/>
  <c r="B25" i="4"/>
  <c r="B23" i="9"/>
  <c r="B24" i="4"/>
  <c r="B22" i="9"/>
  <c r="D20" i="6"/>
  <c r="C30" i="9"/>
  <c r="F18" i="9"/>
  <c r="F48" i="9"/>
  <c r="F38" i="9"/>
  <c r="F29" i="9"/>
  <c r="E18" i="9"/>
  <c r="E48" i="9"/>
  <c r="E38" i="9"/>
  <c r="E29" i="9"/>
  <c r="C28" i="9"/>
  <c r="C27" i="9"/>
  <c r="C26" i="9"/>
  <c r="C25" i="9"/>
  <c r="C24" i="9"/>
  <c r="C23" i="9"/>
  <c r="C22" i="9"/>
  <c r="C3" i="9"/>
  <c r="C2" i="9"/>
  <c r="F29" i="1"/>
  <c r="F29" i="4"/>
  <c r="F30" i="2"/>
  <c r="T30" i="2"/>
  <c r="U30" i="2"/>
  <c r="F28" i="1"/>
  <c r="F28" i="4"/>
  <c r="F29" i="2"/>
  <c r="T29" i="2"/>
  <c r="U29" i="2"/>
  <c r="F27" i="1"/>
  <c r="F27" i="4"/>
  <c r="F28" i="2"/>
  <c r="T28" i="2"/>
  <c r="U28" i="2"/>
  <c r="F26" i="1"/>
  <c r="F26" i="4"/>
  <c r="F27" i="2"/>
  <c r="T27" i="2"/>
  <c r="U27" i="2"/>
  <c r="F25" i="1"/>
  <c r="F25" i="4"/>
  <c r="F26" i="2"/>
  <c r="T26" i="2"/>
  <c r="U26" i="2"/>
  <c r="F18" i="4"/>
  <c r="F19" i="2"/>
  <c r="T19" i="2"/>
  <c r="U19" i="2"/>
  <c r="F17" i="4"/>
  <c r="F18" i="2"/>
  <c r="T18" i="2"/>
  <c r="U18" i="2"/>
  <c r="F16" i="4"/>
  <c r="F17" i="2"/>
  <c r="T17" i="2"/>
  <c r="U17" i="2"/>
  <c r="F15" i="4"/>
  <c r="F16" i="2"/>
  <c r="T16" i="2"/>
  <c r="U16" i="2"/>
  <c r="F14" i="4"/>
  <c r="F15" i="2"/>
  <c r="T15" i="2"/>
  <c r="U15" i="2"/>
  <c r="E13" i="1"/>
  <c r="F13" i="1"/>
  <c r="A54" i="2"/>
  <c r="K54" i="2"/>
  <c r="T23" i="2"/>
  <c r="S23" i="2"/>
  <c r="T34" i="2"/>
  <c r="S34" i="2"/>
  <c r="T42" i="2"/>
  <c r="S42" i="2"/>
  <c r="T48" i="2"/>
  <c r="S48" i="2"/>
  <c r="Q47" i="2"/>
  <c r="F43" i="1"/>
  <c r="H43" i="1"/>
  <c r="F44" i="1"/>
  <c r="H44" i="1"/>
  <c r="P47" i="2"/>
  <c r="G46" i="1"/>
  <c r="O47" i="2"/>
  <c r="F46" i="1"/>
  <c r="N47" i="2"/>
  <c r="M45" i="2"/>
  <c r="M46" i="2"/>
  <c r="M47" i="2"/>
  <c r="C36" i="2"/>
  <c r="K36" i="2"/>
  <c r="Q31" i="2"/>
  <c r="Q20" i="2"/>
  <c r="D21" i="2"/>
  <c r="K21" i="2"/>
  <c r="Q21" i="2"/>
  <c r="Q22" i="2"/>
  <c r="P24" i="2"/>
  <c r="P31" i="2"/>
  <c r="P20" i="2"/>
  <c r="P21" i="2"/>
  <c r="P22" i="2"/>
  <c r="P33" i="2"/>
  <c r="P35" i="2"/>
  <c r="O24" i="2"/>
  <c r="O31" i="2"/>
  <c r="O20" i="2"/>
  <c r="O21" i="2"/>
  <c r="N24" i="2"/>
  <c r="N31" i="2"/>
  <c r="N20" i="2"/>
  <c r="N21" i="2"/>
  <c r="N22" i="2"/>
  <c r="N33" i="2"/>
  <c r="N35" i="2"/>
  <c r="M24" i="2"/>
  <c r="M25" i="2"/>
  <c r="M26" i="2"/>
  <c r="M27" i="2"/>
  <c r="M28" i="2"/>
  <c r="M29" i="2"/>
  <c r="M30" i="2"/>
  <c r="M31" i="2"/>
  <c r="M13" i="2"/>
  <c r="M14" i="2"/>
  <c r="M15" i="2"/>
  <c r="M16" i="2"/>
  <c r="M17" i="2"/>
  <c r="M18" i="2"/>
  <c r="M19" i="2"/>
  <c r="M20" i="2"/>
  <c r="M40" i="2"/>
  <c r="M39" i="2"/>
  <c r="M38" i="2"/>
  <c r="B46" i="2"/>
  <c r="B45" i="2"/>
  <c r="I61" i="4"/>
  <c r="E43" i="4"/>
  <c r="E44" i="4"/>
  <c r="E45" i="2"/>
  <c r="S45" i="2"/>
  <c r="E45" i="4"/>
  <c r="E36" i="4"/>
  <c r="E37" i="2"/>
  <c r="E37" i="4"/>
  <c r="E38" i="4"/>
  <c r="E39" i="4"/>
  <c r="E30" i="1"/>
  <c r="E12" i="1"/>
  <c r="E14" i="1"/>
  <c r="E15" i="1"/>
  <c r="E16" i="1"/>
  <c r="E17" i="1"/>
  <c r="E18" i="1"/>
  <c r="E19" i="1"/>
  <c r="E20" i="1"/>
  <c r="E30" i="6"/>
  <c r="C12" i="6"/>
  <c r="E12" i="6"/>
  <c r="C13" i="6"/>
  <c r="C14" i="6"/>
  <c r="E14" i="6"/>
  <c r="H14" i="6"/>
  <c r="K14" i="6"/>
  <c r="C15" i="6"/>
  <c r="C16" i="6"/>
  <c r="E16" i="6"/>
  <c r="C17" i="6"/>
  <c r="C18" i="6"/>
  <c r="E18" i="6"/>
  <c r="D34" i="6"/>
  <c r="E30" i="5"/>
  <c r="F5" i="5"/>
  <c r="C14" i="5"/>
  <c r="E14" i="5"/>
  <c r="D20" i="5"/>
  <c r="E23" i="4"/>
  <c r="E24" i="2"/>
  <c r="S24" i="2"/>
  <c r="E24" i="4"/>
  <c r="E25" i="2"/>
  <c r="S25" i="2"/>
  <c r="E25" i="4"/>
  <c r="E26" i="2"/>
  <c r="S26" i="2"/>
  <c r="E26" i="4"/>
  <c r="E27" i="4"/>
  <c r="E28" i="2"/>
  <c r="S28" i="2"/>
  <c r="E28" i="4"/>
  <c r="E29" i="2"/>
  <c r="S29" i="2"/>
  <c r="E29" i="4"/>
  <c r="G29" i="4"/>
  <c r="H29" i="1"/>
  <c r="H29" i="6"/>
  <c r="H29" i="5"/>
  <c r="H29" i="4"/>
  <c r="I29" i="4"/>
  <c r="K29" i="4"/>
  <c r="F37" i="1"/>
  <c r="H37" i="1"/>
  <c r="F24" i="1"/>
  <c r="F30" i="1"/>
  <c r="I30" i="1"/>
  <c r="F12" i="1"/>
  <c r="H12" i="1"/>
  <c r="H14" i="1"/>
  <c r="H15" i="1"/>
  <c r="H16" i="1"/>
  <c r="H17" i="1"/>
  <c r="H18" i="1"/>
  <c r="H43" i="6"/>
  <c r="H44" i="6"/>
  <c r="H45" i="6"/>
  <c r="H46" i="6"/>
  <c r="H37" i="6"/>
  <c r="H38" i="6"/>
  <c r="H39" i="6"/>
  <c r="H24" i="6"/>
  <c r="H25" i="6"/>
  <c r="H26" i="6"/>
  <c r="H27" i="6"/>
  <c r="H28" i="6"/>
  <c r="H43" i="5"/>
  <c r="H44" i="5"/>
  <c r="H45" i="5"/>
  <c r="H46" i="5"/>
  <c r="H37" i="5"/>
  <c r="H38" i="5"/>
  <c r="H39" i="5"/>
  <c r="H24" i="5"/>
  <c r="H25" i="5"/>
  <c r="H26" i="5"/>
  <c r="H27" i="5"/>
  <c r="H28" i="5"/>
  <c r="G54" i="4"/>
  <c r="G55" i="4"/>
  <c r="G56" i="4"/>
  <c r="F43" i="4"/>
  <c r="F44" i="4"/>
  <c r="F45" i="2"/>
  <c r="T45" i="2"/>
  <c r="F45" i="4"/>
  <c r="F36" i="4"/>
  <c r="F37" i="2"/>
  <c r="F37" i="4"/>
  <c r="F38" i="4"/>
  <c r="F39" i="2"/>
  <c r="F39" i="4"/>
  <c r="F30" i="6"/>
  <c r="F19" i="6"/>
  <c r="F20" i="6"/>
  <c r="F21" i="6"/>
  <c r="F32" i="6"/>
  <c r="F34" i="6"/>
  <c r="F30" i="5"/>
  <c r="F19" i="5"/>
  <c r="F20" i="5"/>
  <c r="F21" i="5"/>
  <c r="F23" i="4"/>
  <c r="F24" i="2"/>
  <c r="F24" i="4"/>
  <c r="F12" i="4"/>
  <c r="E46" i="1"/>
  <c r="E40" i="1"/>
  <c r="G57" i="1"/>
  <c r="F40" i="1"/>
  <c r="F13" i="2"/>
  <c r="T13" i="2"/>
  <c r="U13" i="2"/>
  <c r="H45" i="4"/>
  <c r="H36" i="4"/>
  <c r="H37" i="2"/>
  <c r="H39" i="4"/>
  <c r="H40" i="2"/>
  <c r="H23" i="4"/>
  <c r="H24" i="2"/>
  <c r="H24" i="1"/>
  <c r="H24" i="4"/>
  <c r="H25" i="2"/>
  <c r="H25" i="1"/>
  <c r="H25" i="4"/>
  <c r="H26" i="2"/>
  <c r="H26" i="1"/>
  <c r="H27" i="1"/>
  <c r="H27" i="4"/>
  <c r="H28" i="2"/>
  <c r="H28" i="1"/>
  <c r="H28" i="4"/>
  <c r="H29" i="2"/>
  <c r="H30" i="2"/>
  <c r="H46" i="2"/>
  <c r="B45" i="6"/>
  <c r="B45" i="5"/>
  <c r="B44" i="6"/>
  <c r="B44" i="5"/>
  <c r="B43" i="6"/>
  <c r="B43" i="5"/>
  <c r="B39" i="6"/>
  <c r="B39" i="5"/>
  <c r="B38" i="6"/>
  <c r="B38" i="5"/>
  <c r="B37" i="6"/>
  <c r="B37" i="5"/>
  <c r="G45" i="4"/>
  <c r="I45" i="4"/>
  <c r="G44" i="4"/>
  <c r="G45" i="2"/>
  <c r="I44" i="4"/>
  <c r="G43" i="4"/>
  <c r="I43" i="4"/>
  <c r="F38" i="2"/>
  <c r="F40" i="2"/>
  <c r="T40" i="2"/>
  <c r="F25" i="2"/>
  <c r="T25" i="2"/>
  <c r="U25" i="2"/>
  <c r="N41" i="2"/>
  <c r="N49" i="2"/>
  <c r="E38" i="2"/>
  <c r="S38" i="2"/>
  <c r="E39" i="2"/>
  <c r="S39" i="2"/>
  <c r="E40" i="2"/>
  <c r="S40" i="2"/>
  <c r="E27" i="2"/>
  <c r="S27" i="2"/>
  <c r="M41" i="2"/>
  <c r="F46" i="2"/>
  <c r="T46" i="2"/>
  <c r="E46" i="2"/>
  <c r="S46" i="2"/>
  <c r="F44" i="2"/>
  <c r="T44" i="2"/>
  <c r="E44" i="2"/>
  <c r="S44" i="2"/>
  <c r="T43" i="2"/>
  <c r="S43" i="2"/>
  <c r="T38" i="2"/>
  <c r="T32" i="2"/>
  <c r="S32" i="2"/>
  <c r="G57" i="2"/>
  <c r="P57" i="2"/>
  <c r="G56" i="2"/>
  <c r="P56" i="2"/>
  <c r="G55" i="2"/>
  <c r="P55" i="2"/>
  <c r="G57" i="5"/>
  <c r="G57" i="6"/>
  <c r="B35" i="2"/>
  <c r="O58" i="2"/>
  <c r="O62" i="2"/>
  <c r="L45" i="2"/>
  <c r="L46" i="2"/>
  <c r="I46" i="2"/>
  <c r="I45" i="2"/>
  <c r="I39" i="4"/>
  <c r="I40" i="2"/>
  <c r="G39" i="4"/>
  <c r="G40" i="2"/>
  <c r="I38" i="4"/>
  <c r="I39" i="2"/>
  <c r="G38" i="4"/>
  <c r="G39" i="2"/>
  <c r="I37" i="4"/>
  <c r="I38" i="2"/>
  <c r="G37" i="4"/>
  <c r="G38" i="2"/>
  <c r="G44" i="2"/>
  <c r="I36" i="4"/>
  <c r="I37" i="2"/>
  <c r="G36" i="4"/>
  <c r="G37" i="2"/>
  <c r="I23" i="4"/>
  <c r="I24" i="2"/>
  <c r="G23" i="4"/>
  <c r="G24" i="2"/>
  <c r="I12" i="4"/>
  <c r="I13" i="2"/>
  <c r="G12" i="4"/>
  <c r="G13" i="2"/>
  <c r="I18" i="4"/>
  <c r="I19" i="2"/>
  <c r="I17" i="4"/>
  <c r="I18" i="2"/>
  <c r="I16" i="4"/>
  <c r="I17" i="2"/>
  <c r="I15" i="4"/>
  <c r="I16" i="2"/>
  <c r="I14" i="4"/>
  <c r="I15" i="2"/>
  <c r="I13" i="4"/>
  <c r="I14" i="2"/>
  <c r="I30" i="2"/>
  <c r="G30" i="2"/>
  <c r="I28" i="4"/>
  <c r="I29" i="2"/>
  <c r="G28" i="4"/>
  <c r="G29" i="2"/>
  <c r="I27" i="4"/>
  <c r="I28" i="2"/>
  <c r="G27" i="4"/>
  <c r="G28" i="2"/>
  <c r="I26" i="4"/>
  <c r="I27" i="2"/>
  <c r="G26" i="4"/>
  <c r="G27" i="2"/>
  <c r="I25" i="4"/>
  <c r="I26" i="2"/>
  <c r="G25" i="4"/>
  <c r="G26" i="2"/>
  <c r="I24" i="4"/>
  <c r="I25" i="2"/>
  <c r="G24" i="4"/>
  <c r="G25" i="2"/>
  <c r="G18" i="4"/>
  <c r="G19" i="2"/>
  <c r="G17" i="4"/>
  <c r="G18" i="2"/>
  <c r="G16" i="4"/>
  <c r="G17" i="2"/>
  <c r="G15" i="4"/>
  <c r="G16" i="2"/>
  <c r="G14" i="4"/>
  <c r="G15" i="2"/>
  <c r="G13" i="4"/>
  <c r="G14" i="2"/>
  <c r="C18" i="4"/>
  <c r="C19" i="2"/>
  <c r="C17" i="4"/>
  <c r="C18" i="2"/>
  <c r="C16" i="4"/>
  <c r="C17" i="2"/>
  <c r="C15" i="4"/>
  <c r="C16" i="2"/>
  <c r="C14" i="4"/>
  <c r="C15" i="2"/>
  <c r="C13" i="4"/>
  <c r="C14" i="2"/>
  <c r="C12" i="4"/>
  <c r="C13" i="2"/>
  <c r="B29" i="5"/>
  <c r="B28" i="5"/>
  <c r="B27" i="5"/>
  <c r="B26" i="5"/>
  <c r="B25" i="5"/>
  <c r="B24" i="5"/>
  <c r="B29" i="6"/>
  <c r="B28" i="6"/>
  <c r="B27" i="6"/>
  <c r="B26" i="6"/>
  <c r="B25" i="6"/>
  <c r="B24" i="6"/>
  <c r="B18" i="5"/>
  <c r="B17" i="5"/>
  <c r="B16" i="5"/>
  <c r="B15" i="5"/>
  <c r="B14" i="5"/>
  <c r="B13" i="5"/>
  <c r="B12" i="5"/>
  <c r="B18" i="6"/>
  <c r="B17" i="6"/>
  <c r="B16" i="6"/>
  <c r="B15" i="6"/>
  <c r="B14" i="6"/>
  <c r="B13" i="6"/>
  <c r="B12" i="6"/>
  <c r="K44" i="1"/>
  <c r="K37" i="1"/>
  <c r="C35" i="4"/>
  <c r="B44" i="2"/>
  <c r="L44" i="2"/>
  <c r="B40" i="2"/>
  <c r="L40" i="2"/>
  <c r="B39" i="2"/>
  <c r="L39" i="2"/>
  <c r="B38" i="2"/>
  <c r="L38" i="2"/>
  <c r="B30" i="2"/>
  <c r="L30" i="2"/>
  <c r="B29" i="2"/>
  <c r="L29" i="2"/>
  <c r="B28" i="2"/>
  <c r="L28" i="2"/>
  <c r="B27" i="2"/>
  <c r="L27" i="2"/>
  <c r="B26" i="2"/>
  <c r="L26" i="2"/>
  <c r="B25" i="2"/>
  <c r="L25" i="2"/>
  <c r="B19" i="2"/>
  <c r="L19" i="2"/>
  <c r="B18" i="2"/>
  <c r="L18" i="2"/>
  <c r="B17" i="2"/>
  <c r="L17" i="2"/>
  <c r="B16" i="2"/>
  <c r="L16" i="2"/>
  <c r="B15" i="2"/>
  <c r="L15" i="2"/>
  <c r="B14" i="2"/>
  <c r="L14" i="2"/>
  <c r="B13" i="2"/>
  <c r="L13" i="2"/>
  <c r="I10" i="2"/>
  <c r="Q10" i="2"/>
  <c r="C5" i="2"/>
  <c r="M5" i="2"/>
  <c r="C3" i="2"/>
  <c r="M3" i="2"/>
  <c r="C2" i="2"/>
  <c r="M2" i="2"/>
  <c r="G10" i="2"/>
  <c r="O10" i="2"/>
  <c r="B57" i="2"/>
  <c r="L57" i="2"/>
  <c r="B56" i="2"/>
  <c r="L56" i="2"/>
  <c r="B55" i="2"/>
  <c r="L55" i="2"/>
  <c r="Q41" i="2"/>
  <c r="P41" i="2"/>
  <c r="P49" i="2"/>
  <c r="O41" i="2"/>
  <c r="K3" i="2"/>
  <c r="K2" i="2"/>
  <c r="G19" i="6"/>
  <c r="G20" i="6"/>
  <c r="G21" i="6"/>
  <c r="G30" i="6"/>
  <c r="G32" i="6"/>
  <c r="G34" i="6"/>
  <c r="G19" i="5"/>
  <c r="G20" i="5"/>
  <c r="G21" i="5"/>
  <c r="G30" i="5"/>
  <c r="G19" i="1"/>
  <c r="G20" i="1"/>
  <c r="I19" i="6"/>
  <c r="I20" i="6"/>
  <c r="I21" i="6"/>
  <c r="I30" i="6"/>
  <c r="I19" i="5"/>
  <c r="I20" i="5"/>
  <c r="I21" i="5"/>
  <c r="I30" i="5"/>
  <c r="I32" i="5"/>
  <c r="I34" i="5"/>
  <c r="I19" i="1"/>
  <c r="I20" i="1"/>
  <c r="E5" i="2"/>
  <c r="K12" i="1"/>
  <c r="E46" i="5"/>
  <c r="E40" i="5"/>
  <c r="F46" i="5"/>
  <c r="F40" i="5"/>
  <c r="G46" i="5"/>
  <c r="G40" i="5"/>
  <c r="I46" i="5"/>
  <c r="I40" i="5"/>
  <c r="K47" i="5"/>
  <c r="K46" i="5"/>
  <c r="K45" i="5"/>
  <c r="K43" i="5"/>
  <c r="K42" i="5"/>
  <c r="K39" i="5"/>
  <c r="K38" i="5"/>
  <c r="K31" i="5"/>
  <c r="K29" i="5"/>
  <c r="K28" i="5"/>
  <c r="K27" i="5"/>
  <c r="K26" i="5"/>
  <c r="K25" i="5"/>
  <c r="K24" i="5"/>
  <c r="E46" i="6"/>
  <c r="E40" i="6"/>
  <c r="F46" i="6"/>
  <c r="F40" i="6"/>
  <c r="G46" i="6"/>
  <c r="G40" i="6"/>
  <c r="I46" i="6"/>
  <c r="I40" i="6"/>
  <c r="K47" i="6"/>
  <c r="K46" i="6"/>
  <c r="K45" i="6"/>
  <c r="K42" i="6"/>
  <c r="K39" i="6"/>
  <c r="K31" i="6"/>
  <c r="K29" i="6"/>
  <c r="K28" i="6"/>
  <c r="K27" i="6"/>
  <c r="K25" i="6"/>
  <c r="K24" i="6"/>
  <c r="K43" i="1"/>
  <c r="K26" i="1"/>
  <c r="K25" i="1"/>
  <c r="K14" i="1"/>
  <c r="C2" i="4"/>
  <c r="C1" i="4"/>
  <c r="C2" i="5"/>
  <c r="C1" i="5"/>
  <c r="I40" i="1"/>
  <c r="G40" i="1"/>
  <c r="I46" i="1"/>
  <c r="I40" i="4"/>
  <c r="A53" i="4"/>
  <c r="B56" i="4"/>
  <c r="B54" i="4"/>
  <c r="B55" i="4"/>
  <c r="I9" i="4"/>
  <c r="G9" i="4"/>
  <c r="B12" i="4"/>
  <c r="D20" i="4"/>
  <c r="B44" i="4"/>
  <c r="B43" i="4"/>
  <c r="B39" i="4"/>
  <c r="B38" i="4"/>
  <c r="B37" i="4"/>
  <c r="B18" i="4"/>
  <c r="B17" i="4"/>
  <c r="B16" i="4"/>
  <c r="B15" i="4"/>
  <c r="B14" i="4"/>
  <c r="B13" i="4"/>
  <c r="K47" i="4"/>
  <c r="K35" i="4"/>
  <c r="K31" i="4"/>
  <c r="K47" i="1"/>
  <c r="K42" i="1"/>
  <c r="K39" i="1"/>
  <c r="K38" i="1"/>
  <c r="K31" i="1"/>
  <c r="K29" i="1"/>
  <c r="K28" i="1"/>
  <c r="K27" i="1"/>
  <c r="K24" i="1"/>
  <c r="K18" i="1"/>
  <c r="K17" i="1"/>
  <c r="K16" i="1"/>
  <c r="K15" i="1"/>
  <c r="B56" i="6"/>
  <c r="B55" i="6"/>
  <c r="B54" i="6"/>
  <c r="I9" i="6"/>
  <c r="G9" i="6"/>
  <c r="E4" i="6"/>
  <c r="C4" i="6"/>
  <c r="C2" i="6"/>
  <c r="C1" i="6"/>
  <c r="B56" i="5"/>
  <c r="B54" i="5"/>
  <c r="B55" i="5"/>
  <c r="I9" i="5"/>
  <c r="G9" i="5"/>
  <c r="E4" i="5"/>
  <c r="C4" i="5"/>
  <c r="K45" i="4"/>
  <c r="K28" i="4"/>
  <c r="E30" i="2"/>
  <c r="S30" i="2"/>
  <c r="G57" i="4"/>
  <c r="I19" i="4"/>
  <c r="G40" i="4"/>
  <c r="G46" i="2"/>
  <c r="H26" i="4"/>
  <c r="H27" i="2"/>
  <c r="H31" i="2"/>
  <c r="H38" i="4"/>
  <c r="H39" i="2"/>
  <c r="C17" i="5"/>
  <c r="E17" i="5"/>
  <c r="H17" i="5"/>
  <c r="I46" i="4"/>
  <c r="I47" i="2"/>
  <c r="F40" i="4"/>
  <c r="H40" i="5"/>
  <c r="K40" i="5"/>
  <c r="I48" i="5"/>
  <c r="G32" i="5"/>
  <c r="G34" i="5"/>
  <c r="G48" i="5"/>
  <c r="G46" i="4"/>
  <c r="G47" i="2"/>
  <c r="H30" i="5"/>
  <c r="K30" i="5"/>
  <c r="C18" i="5"/>
  <c r="E18" i="5"/>
  <c r="F32" i="5"/>
  <c r="F34" i="5"/>
  <c r="F48" i="5"/>
  <c r="E30" i="4"/>
  <c r="C16" i="5"/>
  <c r="E16" i="5"/>
  <c r="H16" i="5"/>
  <c r="F41" i="2"/>
  <c r="T41" i="2"/>
  <c r="U41" i="2"/>
  <c r="T39" i="2"/>
  <c r="H16" i="6"/>
  <c r="K16" i="6"/>
  <c r="G31" i="2"/>
  <c r="H12" i="6"/>
  <c r="K12" i="6"/>
  <c r="E30" i="9"/>
  <c r="E31" i="9"/>
  <c r="E40" i="9"/>
  <c r="E51" i="9"/>
  <c r="E53" i="9"/>
  <c r="F30" i="9"/>
  <c r="F31" i="9"/>
  <c r="F40" i="9"/>
  <c r="H18" i="6"/>
  <c r="K18" i="6"/>
  <c r="I41" i="2"/>
  <c r="H16" i="4"/>
  <c r="H17" i="2"/>
  <c r="K36" i="4"/>
  <c r="F46" i="4"/>
  <c r="H40" i="6"/>
  <c r="K40" i="6"/>
  <c r="H44" i="4"/>
  <c r="H45" i="2"/>
  <c r="I30" i="4"/>
  <c r="K26" i="6"/>
  <c r="K24" i="4"/>
  <c r="K39" i="4"/>
  <c r="G19" i="4"/>
  <c r="K38" i="6"/>
  <c r="K43" i="6"/>
  <c r="I32" i="6"/>
  <c r="I34" i="6"/>
  <c r="I48" i="6"/>
  <c r="G58" i="2"/>
  <c r="I44" i="2"/>
  <c r="H30" i="6"/>
  <c r="C12" i="5"/>
  <c r="E12" i="5"/>
  <c r="C13" i="5"/>
  <c r="E13" i="5"/>
  <c r="E46" i="4"/>
  <c r="E47" i="2"/>
  <c r="S47" i="2"/>
  <c r="K27" i="4"/>
  <c r="G30" i="4"/>
  <c r="F48" i="6"/>
  <c r="K44" i="4"/>
  <c r="F30" i="4"/>
  <c r="C15" i="5"/>
  <c r="E15" i="5"/>
  <c r="E40" i="4"/>
  <c r="G20" i="2"/>
  <c r="G48" i="6"/>
  <c r="I31" i="2"/>
  <c r="P58" i="2"/>
  <c r="I20" i="2"/>
  <c r="G20" i="4"/>
  <c r="G21" i="1"/>
  <c r="G32" i="1"/>
  <c r="G34" i="1"/>
  <c r="G21" i="2"/>
  <c r="G22" i="2"/>
  <c r="I21" i="2"/>
  <c r="I20" i="4"/>
  <c r="I21" i="4"/>
  <c r="I21" i="1"/>
  <c r="I32" i="1"/>
  <c r="I34" i="1"/>
  <c r="G41" i="2"/>
  <c r="K25" i="4"/>
  <c r="E41" i="2"/>
  <c r="F47" i="2"/>
  <c r="H37" i="4"/>
  <c r="H40" i="1"/>
  <c r="K40" i="1"/>
  <c r="E14" i="4"/>
  <c r="H14" i="5"/>
  <c r="E16" i="4"/>
  <c r="M21" i="2"/>
  <c r="M22" i="2"/>
  <c r="M33" i="2"/>
  <c r="M35" i="2"/>
  <c r="M49" i="2"/>
  <c r="O22" i="2"/>
  <c r="K30" i="6"/>
  <c r="K16" i="5"/>
  <c r="F31" i="2"/>
  <c r="E19" i="5"/>
  <c r="H12" i="5"/>
  <c r="E21" i="1"/>
  <c r="O33" i="2"/>
  <c r="O35" i="2"/>
  <c r="O49" i="2"/>
  <c r="Q33" i="2"/>
  <c r="Q35" i="2"/>
  <c r="Q49" i="2"/>
  <c r="H46" i="1"/>
  <c r="H43" i="4"/>
  <c r="H13" i="1"/>
  <c r="F13" i="4"/>
  <c r="F19" i="1"/>
  <c r="H30" i="1"/>
  <c r="K17" i="5"/>
  <c r="E18" i="4"/>
  <c r="H18" i="5"/>
  <c r="E12" i="4"/>
  <c r="F51" i="9"/>
  <c r="F53" i="9"/>
  <c r="T24" i="2"/>
  <c r="E17" i="6"/>
  <c r="E15" i="6"/>
  <c r="E13" i="6"/>
  <c r="E31" i="2"/>
  <c r="H30" i="4"/>
  <c r="K26" i="4"/>
  <c r="K38" i="4"/>
  <c r="I22" i="2"/>
  <c r="K30" i="4"/>
  <c r="G33" i="2"/>
  <c r="G21" i="4"/>
  <c r="G32" i="4"/>
  <c r="H15" i="5"/>
  <c r="K15" i="5"/>
  <c r="H13" i="5"/>
  <c r="K13" i="5"/>
  <c r="I32" i="4"/>
  <c r="K12" i="5"/>
  <c r="I34" i="4"/>
  <c r="I35" i="2"/>
  <c r="H38" i="2"/>
  <c r="H41" i="2"/>
  <c r="K37" i="4"/>
  <c r="H40" i="4"/>
  <c r="K40" i="4"/>
  <c r="S41" i="2"/>
  <c r="K30" i="1"/>
  <c r="E17" i="4"/>
  <c r="H17" i="6"/>
  <c r="H17" i="4"/>
  <c r="H18" i="2"/>
  <c r="K17" i="6"/>
  <c r="G35" i="2"/>
  <c r="G49" i="2"/>
  <c r="G48" i="1"/>
  <c r="G34" i="4"/>
  <c r="E13" i="4"/>
  <c r="H13" i="6"/>
  <c r="E19" i="6"/>
  <c r="E19" i="2"/>
  <c r="S19" i="2"/>
  <c r="K13" i="1"/>
  <c r="E15" i="4"/>
  <c r="H15" i="6"/>
  <c r="H15" i="4"/>
  <c r="H16" i="2"/>
  <c r="H46" i="4"/>
  <c r="H44" i="2"/>
  <c r="E20" i="5"/>
  <c r="K16" i="4"/>
  <c r="E17" i="2"/>
  <c r="S17" i="2"/>
  <c r="E13" i="2"/>
  <c r="F20" i="1"/>
  <c r="H19" i="1"/>
  <c r="K19" i="1"/>
  <c r="K46" i="1"/>
  <c r="H12" i="4"/>
  <c r="H14" i="4"/>
  <c r="H15" i="2"/>
  <c r="K14" i="5"/>
  <c r="T47" i="2"/>
  <c r="U47" i="2"/>
  <c r="S31" i="2"/>
  <c r="K43" i="4"/>
  <c r="H18" i="4"/>
  <c r="H19" i="2"/>
  <c r="K18" i="5"/>
  <c r="F19" i="4"/>
  <c r="F14" i="2"/>
  <c r="E32" i="1"/>
  <c r="H20" i="1"/>
  <c r="T31" i="2"/>
  <c r="U31" i="2"/>
  <c r="E15" i="2"/>
  <c r="S15" i="2"/>
  <c r="K14" i="4"/>
  <c r="I33" i="2"/>
  <c r="I48" i="1"/>
  <c r="G48" i="4"/>
  <c r="E19" i="4"/>
  <c r="H19" i="5"/>
  <c r="I49" i="2"/>
  <c r="I48" i="4"/>
  <c r="T14" i="2"/>
  <c r="U14" i="2"/>
  <c r="F20" i="2"/>
  <c r="T20" i="2"/>
  <c r="U20" i="2"/>
  <c r="H13" i="2"/>
  <c r="F21" i="1"/>
  <c r="F21" i="2"/>
  <c r="F20" i="4"/>
  <c r="F21" i="4"/>
  <c r="K20" i="1"/>
  <c r="E16" i="2"/>
  <c r="S16" i="2"/>
  <c r="K15" i="4"/>
  <c r="E14" i="2"/>
  <c r="S14" i="2"/>
  <c r="E34" i="1"/>
  <c r="H19" i="6"/>
  <c r="H20" i="6"/>
  <c r="H21" i="6"/>
  <c r="H32" i="6"/>
  <c r="H34" i="6"/>
  <c r="H48" i="6"/>
  <c r="G59" i="6"/>
  <c r="G61" i="6"/>
  <c r="H21" i="1"/>
  <c r="H32" i="1"/>
  <c r="H34" i="1"/>
  <c r="S13" i="2"/>
  <c r="H47" i="2"/>
  <c r="K46" i="4"/>
  <c r="K13" i="6"/>
  <c r="E21" i="5"/>
  <c r="K18" i="4"/>
  <c r="K12" i="4"/>
  <c r="K15" i="6"/>
  <c r="H13" i="4"/>
  <c r="H14" i="2"/>
  <c r="E20" i="6"/>
  <c r="K19" i="6"/>
  <c r="E18" i="2"/>
  <c r="S18" i="2"/>
  <c r="K17" i="4"/>
  <c r="E20" i="2"/>
  <c r="S20" i="2"/>
  <c r="H20" i="5"/>
  <c r="K19" i="5"/>
  <c r="E21" i="6"/>
  <c r="E21" i="2"/>
  <c r="K20" i="6"/>
  <c r="E20" i="4"/>
  <c r="K13" i="4"/>
  <c r="H19" i="4"/>
  <c r="K19" i="4"/>
  <c r="E32" i="5"/>
  <c r="F32" i="4"/>
  <c r="H20" i="2"/>
  <c r="T21" i="2"/>
  <c r="U21" i="2"/>
  <c r="F22" i="2"/>
  <c r="H48" i="1"/>
  <c r="E48" i="1"/>
  <c r="F32" i="1"/>
  <c r="K21" i="1"/>
  <c r="H21" i="5"/>
  <c r="H21" i="2"/>
  <c r="H22" i="2"/>
  <c r="H33" i="2"/>
  <c r="K20" i="5"/>
  <c r="H20" i="4"/>
  <c r="H21" i="4"/>
  <c r="H32" i="4"/>
  <c r="F34" i="1"/>
  <c r="K32" i="1"/>
  <c r="E21" i="4"/>
  <c r="I50" i="1"/>
  <c r="G50" i="1"/>
  <c r="G59" i="1"/>
  <c r="H50" i="1"/>
  <c r="E34" i="5"/>
  <c r="T22" i="2"/>
  <c r="U22" i="2"/>
  <c r="F33" i="2"/>
  <c r="T33" i="2"/>
  <c r="U33" i="2"/>
  <c r="E22" i="2"/>
  <c r="S21" i="2"/>
  <c r="E32" i="6"/>
  <c r="K21" i="6"/>
  <c r="K20" i="4"/>
  <c r="H32" i="5"/>
  <c r="K21" i="5"/>
  <c r="S22" i="2"/>
  <c r="E33" i="2"/>
  <c r="S33" i="2"/>
  <c r="E48" i="5"/>
  <c r="E32" i="4"/>
  <c r="K32" i="4"/>
  <c r="K21" i="4"/>
  <c r="E34" i="6"/>
  <c r="K32" i="6"/>
  <c r="G61" i="1"/>
  <c r="F48" i="1"/>
  <c r="F34" i="4"/>
  <c r="F48" i="4"/>
  <c r="F35" i="2"/>
  <c r="K34" i="1"/>
  <c r="H34" i="5"/>
  <c r="K32" i="5"/>
  <c r="F51" i="1"/>
  <c r="F50" i="1"/>
  <c r="K48" i="1"/>
  <c r="E48" i="6"/>
  <c r="K34" i="6"/>
  <c r="E35" i="2"/>
  <c r="E34" i="4"/>
  <c r="T35" i="2"/>
  <c r="U35" i="2"/>
  <c r="F49" i="2"/>
  <c r="T49" i="2"/>
  <c r="U49" i="2"/>
  <c r="F50" i="5"/>
  <c r="F51" i="6"/>
  <c r="F51" i="5"/>
  <c r="L21" i="4"/>
  <c r="H61" i="1"/>
  <c r="H48" i="5"/>
  <c r="H35" i="2"/>
  <c r="H49" i="2"/>
  <c r="H34" i="4"/>
  <c r="H48" i="4"/>
  <c r="K34" i="5"/>
  <c r="S35" i="2"/>
  <c r="E49" i="2"/>
  <c r="S49" i="2"/>
  <c r="K48" i="6"/>
  <c r="F50" i="6"/>
  <c r="E48" i="4"/>
  <c r="K34" i="4"/>
  <c r="G59" i="5"/>
  <c r="K48" i="5"/>
  <c r="K48" i="4"/>
  <c r="F50" i="4"/>
  <c r="G61" i="5"/>
  <c r="G59" i="4"/>
  <c r="G61" i="4"/>
  <c r="H61" i="4"/>
  <c r="G60" i="2"/>
  <c r="P60" i="2"/>
  <c r="P62" i="2"/>
  <c r="G6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Green Weisenfeld</author>
  </authors>
  <commentList>
    <comment ref="B1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Lauren Green Weisenfeld:</t>
        </r>
        <r>
          <rPr>
            <sz val="8"/>
            <color indexed="81"/>
            <rFont val="Tahoma"/>
            <family val="2"/>
          </rPr>
          <t xml:space="preserve">
 Include the expected clients served, the number of units (meals, sessions, etc.) and the revenue per unit of service.</t>
        </r>
      </text>
    </comment>
    <comment ref="B1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Lauren Green Weisenfeld:</t>
        </r>
        <r>
          <rPr>
            <sz val="8"/>
            <color indexed="81"/>
            <rFont val="Tahoma"/>
            <family val="2"/>
          </rPr>
          <t xml:space="preserve">
Include the expected clients served, the number of units (meals, sessions, etc.) and the revenue per unit of service.</t>
        </r>
      </text>
    </comment>
    <comment ref="B14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Lauren Green Weisenfeld:</t>
        </r>
        <r>
          <rPr>
            <sz val="8"/>
            <color indexed="81"/>
            <rFont val="Tahoma"/>
            <family val="2"/>
          </rPr>
          <t xml:space="preserve">
Provide detail on the expected revenue from each source (i.e. DFTA, government grant, council person discretionary funds, etc.)</t>
        </r>
      </text>
    </comment>
    <comment ref="B15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Lauren Green Weisenfeld:</t>
        </r>
        <r>
          <rPr>
            <sz val="8"/>
            <color indexed="81"/>
            <rFont val="Tahoma"/>
            <family val="2"/>
          </rPr>
          <t xml:space="preserve">
Provide detail on the possible sources of funds (when possible note specific foundations), individuals, etc.</t>
        </r>
      </text>
    </comment>
    <comment ref="B21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Lauren Green Weisenfeld:</t>
        </r>
        <r>
          <rPr>
            <sz val="8"/>
            <color indexed="81"/>
            <rFont val="Tahoma"/>
            <family val="2"/>
          </rPr>
          <t xml:space="preserve">
Provide line item for each type of staff person and number of FTEs</t>
        </r>
      </text>
    </comment>
  </commentList>
</comments>
</file>

<file path=xl/sharedStrings.xml><?xml version="1.0" encoding="utf-8"?>
<sst xmlns="http://schemas.openxmlformats.org/spreadsheetml/2006/main" count="386" uniqueCount="167">
  <si>
    <t>to</t>
  </si>
  <si>
    <t>I.</t>
  </si>
  <si>
    <t>Personnel and Benefits</t>
  </si>
  <si>
    <t>Total Salaries</t>
  </si>
  <si>
    <t>Subtotal</t>
  </si>
  <si>
    <t>II.</t>
  </si>
  <si>
    <t>Other Direct Costs</t>
  </si>
  <si>
    <t>III.</t>
  </si>
  <si>
    <t xml:space="preserve">IV. </t>
  </si>
  <si>
    <t>Equipment</t>
  </si>
  <si>
    <t xml:space="preserve">V. </t>
  </si>
  <si>
    <t>EXPENSES</t>
  </si>
  <si>
    <r>
      <t xml:space="preserve">Consultant/ Contractual Agreements </t>
    </r>
    <r>
      <rPr>
        <sz val="9"/>
        <rFont val="Arial"/>
        <family val="2"/>
      </rPr>
      <t>(specify each)</t>
    </r>
  </si>
  <si>
    <t>Program Name:</t>
  </si>
  <si>
    <t>Grant Period from:</t>
  </si>
  <si>
    <t>Subtotal Sections I &amp; II</t>
  </si>
  <si>
    <t>Column 1</t>
  </si>
  <si>
    <t>Column 2</t>
  </si>
  <si>
    <t>Column 3</t>
  </si>
  <si>
    <t>Column 4</t>
  </si>
  <si>
    <t>Column 5</t>
  </si>
  <si>
    <t>Column #</t>
  </si>
  <si>
    <t>Project Year (circle)</t>
  </si>
  <si>
    <t>Base Salary</t>
  </si>
  <si>
    <t>% of Time</t>
  </si>
  <si>
    <t>Total Projected Budget</t>
  </si>
  <si>
    <t>Samuels Request</t>
  </si>
  <si>
    <t>GRAND TOTAL</t>
  </si>
  <si>
    <t>Include other sources of funding for the project including In-kind, other foundations, revenues</t>
  </si>
  <si>
    <t>Please refer to the Propsal Guidelines for detailed instructions on preparing the budget.</t>
  </si>
  <si>
    <t>Total Projected Budget for the Program</t>
  </si>
  <si>
    <t xml:space="preserve">  please provide details in budget narrative</t>
  </si>
  <si>
    <t>Provide the full FTE base salary for each person working on the Program</t>
  </si>
  <si>
    <t>Percent of Program costs being requested</t>
  </si>
  <si>
    <t>Total Equipment</t>
  </si>
  <si>
    <t>Total Consultants</t>
  </si>
  <si>
    <t>There should be one page per year of requested funding plus a consolidated page.</t>
  </si>
  <si>
    <t>check for totals (should be 0)</t>
  </si>
  <si>
    <t xml:space="preserve">Project Year </t>
  </si>
  <si>
    <t>Project Year</t>
  </si>
  <si>
    <t>Total Benefits</t>
  </si>
  <si>
    <t>% Benefits</t>
  </si>
  <si>
    <t>(Provide info. for each staff person)</t>
  </si>
  <si>
    <t>REVENUES</t>
  </si>
  <si>
    <t>TOTAL REVENUE</t>
  </si>
  <si>
    <t>ORGANIZATION IN-KIND</t>
  </si>
  <si>
    <t>*DETAIL OF OTHER REVENUE AND/OR IN-KIND BELOW:</t>
  </si>
  <si>
    <t>Other (philanthropy)</t>
  </si>
  <si>
    <t>TOTAL REVENUE AND IN-KIND</t>
  </si>
  <si>
    <t>3rd party billing</t>
  </si>
  <si>
    <t>Cost savings</t>
  </si>
  <si>
    <t>Client/Patient revenue</t>
  </si>
  <si>
    <t>Base Salary (Year 1)</t>
  </si>
  <si>
    <t>Year 1</t>
  </si>
  <si>
    <t>Year 2</t>
  </si>
  <si>
    <t>Client Revenue</t>
  </si>
  <si>
    <t>Other Federal, State or City</t>
  </si>
  <si>
    <t xml:space="preserve">Philanthropy </t>
  </si>
  <si>
    <t>Other</t>
  </si>
  <si>
    <t>TOTAL EXPENSES</t>
  </si>
  <si>
    <t>NET INCOME</t>
  </si>
  <si>
    <t>Be careful when adding rows (note there are extra rows, you can make them taller if you need them, make sure numbers still add correctly.</t>
  </si>
  <si>
    <t>% indirect</t>
  </si>
  <si>
    <t>ABC</t>
  </si>
  <si>
    <t>XYZ</t>
  </si>
  <si>
    <t>% of total Grant Salaries and Benefits</t>
  </si>
  <si>
    <t>Percent of Total Grant</t>
  </si>
  <si>
    <t>POST GRANT</t>
  </si>
  <si>
    <t>In-Kind</t>
  </si>
  <si>
    <t>Original (or ammended)</t>
  </si>
  <si>
    <t>Consolidated Budget</t>
  </si>
  <si>
    <t>Samuels Budget</t>
  </si>
  <si>
    <t>Other (Revenue)*</t>
  </si>
  <si>
    <t>Provide info. for each staff person</t>
  </si>
  <si>
    <t>Calculation check for totals (should be 0)</t>
  </si>
  <si>
    <t>Actual Spending</t>
  </si>
  <si>
    <t>Reporting Period from:</t>
  </si>
  <si>
    <t>Indirect Costs (% of I &amp; II)</t>
  </si>
  <si>
    <t xml:space="preserve">indirect </t>
  </si>
  <si>
    <t>Total Budget</t>
  </si>
  <si>
    <t>salary inflation</t>
  </si>
  <si>
    <r>
      <t>Personnel and Benefits</t>
    </r>
    <r>
      <rPr>
        <b/>
        <sz val="6"/>
        <rFont val="Arial"/>
        <family val="2"/>
      </rPr>
      <t xml:space="preserve"> (name, base salary, % of time)</t>
    </r>
  </si>
  <si>
    <t>Actual</t>
  </si>
  <si>
    <t>As per proposal</t>
  </si>
  <si>
    <t>Varience</t>
  </si>
  <si>
    <t>The Fan Fox and Leslie R. Samuels Foundation   --- Grant Financial Report</t>
  </si>
  <si>
    <t>MAKE SURE IF YOU ADD LINES, YOU ADD THEM WHEN ALL WORKSHEETS ARE HIGHLIGHTED SO THE YEARS</t>
  </si>
  <si>
    <t xml:space="preserve">START BY FILLING IN YEAR ONE, AND INFORMATION SUCH AS ORGANIZATION, STAFF, ETC. </t>
  </si>
  <si>
    <t>WILL AUTOMATICALLY APPEAR ON THE OTHER SHEETS</t>
  </si>
  <si>
    <t>Organization Name:</t>
  </si>
  <si>
    <t>Consolidated</t>
  </si>
  <si>
    <t>Instructions for Financial Reporting</t>
  </si>
  <si>
    <t>Variances</t>
  </si>
  <si>
    <t>salary inflation (can be changed to as low as 0)</t>
  </si>
  <si>
    <t>Formula to check if revenues and grant close to expenses</t>
  </si>
  <si>
    <t>Pulls % from proposal</t>
  </si>
  <si>
    <t>TOTAL Samuels Request</t>
  </si>
  <si>
    <t>TOTAL Projected Budget</t>
  </si>
  <si>
    <t>MONTHS</t>
  </si>
  <si>
    <t>CUMMULATIVE ACTUAL PROJECT TO DATE EXPENSES FOR:</t>
  </si>
  <si>
    <t>NOTE:  Some numbers and titles are automatically puling from consolidated spread sheet from the proposal.</t>
  </si>
  <si>
    <t>BUT PLEASE REVIEW TO MAKE SURE THEY PULLED CORRECTLY.</t>
  </si>
  <si>
    <t>Update this with each report.</t>
  </si>
  <si>
    <t>TOTAL Consultant/Contractual Agreements</t>
  </si>
  <si>
    <t>CHECK ADDITION</t>
  </si>
  <si>
    <r>
      <t xml:space="preserve">Total Benefits </t>
    </r>
    <r>
      <rPr>
        <sz val="8"/>
        <rFont val="Arial"/>
        <family val="2"/>
      </rPr>
      <t>(assumes same % as year 2 of grant)</t>
    </r>
  </si>
  <si>
    <t>NOTE THERE IS AN AUTOMATIC 50% IN THE FORMULA FOR THE SAMUELS COLUMN.  PLEASE CHANGE THE % IN THE FORMULA TO REFLECT YOUR REQUEST</t>
  </si>
  <si>
    <t>THERE ARE ALSO INSTRUCTIONS ON THE SPREAD SHEET IN RED WHICH SHOULD BE DELETED BEFORE SUBMISSION.</t>
  </si>
  <si>
    <t>The variances will automatically calculate</t>
  </si>
  <si>
    <t>PLEASE TELL US IF YOU HAVE FOUND A MISTAKE IN THE FORMULAS OR SPREAD SHEET TITLES.</t>
  </si>
  <si>
    <t>Automatic formulas are in blue; please don't change them.</t>
  </si>
  <si>
    <t>1a</t>
  </si>
  <si>
    <t>2a</t>
  </si>
  <si>
    <t>3a</t>
  </si>
  <si>
    <t>4a</t>
  </si>
  <si>
    <t>5a</t>
  </si>
  <si>
    <t>6a</t>
  </si>
  <si>
    <t>7a</t>
  </si>
  <si>
    <t>1b</t>
  </si>
  <si>
    <t>2b</t>
  </si>
  <si>
    <t>3b</t>
  </si>
  <si>
    <t>4b</t>
  </si>
  <si>
    <t>5b</t>
  </si>
  <si>
    <r>
      <t xml:space="preserve">3rd Party </t>
    </r>
    <r>
      <rPr>
        <sz val="8"/>
        <rFont val="Arial"/>
        <family val="2"/>
      </rPr>
      <t>(Medicare, Medicaid, Ins., etc.)</t>
    </r>
  </si>
  <si>
    <t xml:space="preserve">Complete each year of the budget, the totals will automatically be calculated on the Proposal Grant Budget Consolidated page.  </t>
  </si>
  <si>
    <t xml:space="preserve">The intent of this worksheet is for you to estimate what the line item budget will be for the project AFTER the grant.   </t>
  </si>
  <si>
    <t xml:space="preserve">Please estimate sources of income (including cost savings) and expenses.  </t>
  </si>
  <si>
    <t>Please contact your Program Officer if you have any questions.</t>
  </si>
  <si>
    <t>1) PLEASE COMPLETE THE PROJECT GRANT LINE ITEM BUDGET</t>
  </si>
  <si>
    <t>2) PLEASE COMPLETE THE POST GRANT WORKSHEET</t>
  </si>
  <si>
    <t>Include inflation factor if appropriate</t>
  </si>
  <si>
    <t>READ INSTRUCTIONS and delete all instructions and notes in red before submitting before submission</t>
  </si>
  <si>
    <r>
      <rPr>
        <sz val="10"/>
        <color indexed="10"/>
        <rFont val="Arial"/>
        <family val="2"/>
      </rPr>
      <t>Post Grant</t>
    </r>
    <r>
      <rPr>
        <sz val="10"/>
        <rFont val="Arial"/>
        <family val="2"/>
      </rPr>
      <t xml:space="preserve"> Period from:</t>
    </r>
  </si>
  <si>
    <t>Estimate the budget for the two years FOLLOWING the grant term</t>
  </si>
  <si>
    <t>To be completed with Proposal</t>
  </si>
  <si>
    <t>Cost Savings</t>
  </si>
  <si>
    <r>
      <t xml:space="preserve">REVENUES </t>
    </r>
    <r>
      <rPr>
        <sz val="9"/>
        <rFont val="Arial"/>
        <family val="2"/>
      </rPr>
      <t>(NOT philanthropy, examples below)</t>
    </r>
  </si>
  <si>
    <t>The Fan Fox and Leslie R. Samuels Foundation</t>
  </si>
  <si>
    <t>PROPOSAL GRANT BUDGET INSTRUCTIONS</t>
  </si>
  <si>
    <t>Notes</t>
  </si>
  <si>
    <t>These are high level estimates</t>
  </si>
  <si>
    <t>Estimate staffing needs for the project once it is up and running.</t>
  </si>
  <si>
    <t>If you have any questions on completing these forms, please contact your Program Officer.</t>
  </si>
  <si>
    <t xml:space="preserve">   It is possible that not everything pulled correctly, so please double check the numbers are the same as your proposal. </t>
  </si>
  <si>
    <t xml:space="preserve">The financial report is updated every twelve months and/or at the final report.   The report is cummulatiave, so the two year report would </t>
  </si>
  <si>
    <t xml:space="preserve">  include expenses for all 24 months. </t>
  </si>
  <si>
    <t xml:space="preserve">On the LEFT side (Columns 1a to 7a) the consolidated budget from your proposal should pull automatically to the Financial Reporting sheet. </t>
  </si>
  <si>
    <t>On the RIGHT side you will input the ACTUAL expenses for the project to date (columns 1b to 7b).</t>
  </si>
  <si>
    <t>Represents the two years AFTER the grant, so for example, if it’s a</t>
  </si>
  <si>
    <t xml:space="preserve">Provide calculations in notes column and more detail if needed in the </t>
  </si>
  <si>
    <t>budget narrative</t>
  </si>
  <si>
    <t>a 2 year grant you are completing this for the 3rd and 4th of your project.</t>
  </si>
  <si>
    <t>THERE ARE ALSO INSTRUCTIONS ON THE SPEAD SHEET IN RED WHICH SHOULD BE DELETED BEFORE SUBMISSION.</t>
  </si>
  <si>
    <t>Provide the percentage of time dedicated to the Program for person working on the Program</t>
  </si>
  <si>
    <t xml:space="preserve">Dollar amounts for the Program that you are requesting from the Foundation </t>
  </si>
  <si>
    <t>CORRECTLY ADD UP TO THE CONSOLIDATED.    PLEASE CONTACT US IF YOU HAVE QUESTIONS ON THIS.</t>
  </si>
  <si>
    <t>READ INSTRUCTIONS FIRST:    Delete all instructions and notes in red before submitting before submission/</t>
  </si>
  <si>
    <t>CALL YOUR PROGRAM OFFICER WITH BEFORE YOU START WORKING ON THIS IF YOU HAVE QUESTIONS.</t>
  </si>
  <si>
    <t>Try NOT to hard input numbers, use formulas provided and do not delete any of the worksheets from this file</t>
  </si>
  <si>
    <r>
      <t>Indirect Costs</t>
    </r>
    <r>
      <rPr>
        <sz val="8"/>
        <rFont val="Arial"/>
        <family val="2"/>
      </rPr>
      <t xml:space="preserve"> (&lt;/= 10% of I &amp; II)</t>
    </r>
  </si>
  <si>
    <t>Provide calculations here and more detail if needed in the budget narrative</t>
  </si>
  <si>
    <t>Provide detailed calculations in the budget narrative</t>
  </si>
  <si>
    <t>Overhead maximmum is 10%, you can change the % to anything 10% and below</t>
  </si>
  <si>
    <t>The benefits percentage is placeholder, please update with the percentage for your organization.</t>
  </si>
  <si>
    <t>FORMULAS ARE IN BLUE PLEASE DON'T CHANGE THEM UNLESS YOU SPEAK TO YOUR PROGRAM OFFICER.</t>
  </si>
  <si>
    <t>Change percentage as needed</t>
  </si>
  <si>
    <t>Pulling from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</si>
</sst>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mm/dd/yy"/>
    <numFmt numFmtId="165" formatCode="_(&quot;$&quot;* #,##0.0000_);_(&quot;$&quot;* \(#,##0.0000\);_(&quot;$&quot;* &quot;-&quot;??_);_(@_)"/>
    <numFmt numFmtId="166" formatCode="_(&quot;$&quot;* #,##0_);_(&quot;$&quot;* \(#,##0\);_(&quot;$&quot;* &quot;-&quot;??_);_(@_)"/>
    <numFmt numFmtId="167" formatCode="m/d/yy;@"/>
    <numFmt numFmtId="168" formatCode="0.0%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u val="singleAccounting"/>
      <sz val="10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4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indexed="10"/>
      <name val="Arial"/>
      <family val="2"/>
    </font>
    <font>
      <sz val="8"/>
      <color indexed="10"/>
      <name val="Arial"/>
      <family val="2"/>
    </font>
    <font>
      <u/>
      <sz val="9"/>
      <color indexed="10"/>
      <name val="Arial"/>
      <family val="2"/>
    </font>
    <font>
      <sz val="8"/>
      <color indexed="62"/>
      <name val="Arial"/>
      <family val="2"/>
    </font>
    <font>
      <sz val="7"/>
      <color indexed="10"/>
      <name val="Arial"/>
      <family val="2"/>
    </font>
    <font>
      <sz val="14"/>
      <name val="Arial"/>
      <family val="2"/>
    </font>
    <font>
      <sz val="6"/>
      <color indexed="55"/>
      <name val="Arial"/>
      <family val="2"/>
    </font>
    <font>
      <sz val="8"/>
      <color indexed="39"/>
      <name val="Arial"/>
      <family val="2"/>
    </font>
    <font>
      <sz val="8"/>
      <color indexed="39"/>
      <name val="Arial"/>
      <family val="2"/>
    </font>
    <font>
      <sz val="9"/>
      <color indexed="39"/>
      <name val="Arial"/>
      <family val="2"/>
    </font>
    <font>
      <sz val="6"/>
      <color indexed="10"/>
      <name val="Arial"/>
      <family val="2"/>
    </font>
    <font>
      <sz val="8"/>
      <color indexed="62"/>
      <name val="Arial"/>
      <family val="2"/>
    </font>
    <font>
      <sz val="7"/>
      <color indexed="48"/>
      <name val="Arial"/>
      <family val="2"/>
    </font>
    <font>
      <sz val="10"/>
      <color indexed="62"/>
      <name val="Arial"/>
      <family val="2"/>
    </font>
    <font>
      <b/>
      <sz val="7"/>
      <color indexed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theme="5"/>
      <name val="Arial"/>
      <family val="2"/>
    </font>
    <font>
      <sz val="12"/>
      <color rgb="FFFF0000"/>
      <name val="Arial"/>
      <family val="2"/>
    </font>
    <font>
      <b/>
      <sz val="8"/>
      <color indexed="10"/>
      <name val="Arial"/>
      <family val="2"/>
    </font>
    <font>
      <b/>
      <sz val="14"/>
      <color rgb="FFFF0000"/>
      <name val="Arial"/>
      <family val="2"/>
    </font>
    <font>
      <sz val="10"/>
      <color theme="3"/>
      <name val="Arial"/>
      <family val="2"/>
    </font>
    <font>
      <b/>
      <sz val="7"/>
      <name val="Arial"/>
      <family val="2"/>
    </font>
    <font>
      <sz val="8"/>
      <color rgb="FFFF0000"/>
      <name val="Arial"/>
      <family val="2"/>
    </font>
    <font>
      <sz val="8"/>
      <color theme="4"/>
      <name val="Arial"/>
      <family val="2"/>
    </font>
    <font>
      <sz val="7"/>
      <color theme="4"/>
      <name val="Arial"/>
      <family val="2"/>
    </font>
    <font>
      <sz val="7"/>
      <name val="Arial"/>
      <family val="2"/>
    </font>
    <font>
      <sz val="10"/>
      <color theme="4"/>
      <name val="Arial"/>
      <family val="2"/>
    </font>
    <font>
      <sz val="6"/>
      <color theme="4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sz val="6"/>
      <color rgb="FFFF0000"/>
      <name val="Arial"/>
      <family val="2"/>
    </font>
    <font>
      <sz val="6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1" xfId="0" applyFont="1" applyBorder="1"/>
    <xf numFmtId="0" fontId="0" fillId="0" borderId="0" xfId="0" applyBorder="1"/>
    <xf numFmtId="0" fontId="6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0" xfId="0" applyFont="1" applyBorder="1"/>
    <xf numFmtId="0" fontId="5" fillId="0" borderId="1" xfId="0" applyFont="1" applyBorder="1"/>
    <xf numFmtId="0" fontId="5" fillId="0" borderId="2" xfId="0" applyFont="1" applyBorder="1" applyAlignment="1"/>
    <xf numFmtId="0" fontId="5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164" fontId="0" fillId="0" borderId="0" xfId="0" applyNumberFormat="1" applyBorder="1"/>
    <xf numFmtId="42" fontId="2" fillId="0" borderId="5" xfId="0" applyNumberFormat="1" applyFont="1" applyBorder="1"/>
    <xf numFmtId="0" fontId="2" fillId="0" borderId="5" xfId="0" applyFont="1" applyBorder="1"/>
    <xf numFmtId="0" fontId="2" fillId="0" borderId="1" xfId="0" quotePrefix="1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2" fontId="2" fillId="0" borderId="3" xfId="0" applyNumberFormat="1" applyFont="1" applyBorder="1"/>
    <xf numFmtId="0" fontId="2" fillId="0" borderId="3" xfId="0" applyFont="1" applyBorder="1"/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1" fontId="2" fillId="0" borderId="5" xfId="1" applyNumberFormat="1" applyFont="1" applyBorder="1"/>
    <xf numFmtId="42" fontId="2" fillId="0" borderId="5" xfId="1" applyNumberFormat="1" applyFont="1" applyBorder="1"/>
    <xf numFmtId="9" fontId="0" fillId="0" borderId="0" xfId="2" applyFont="1" applyAlignment="1">
      <alignment horizontal="center"/>
    </xf>
    <xf numFmtId="9" fontId="0" fillId="0" borderId="0" xfId="2" applyFont="1" applyAlignment="1">
      <alignment horizontal="left"/>
    </xf>
    <xf numFmtId="9" fontId="2" fillId="0" borderId="4" xfId="2" applyFont="1" applyBorder="1" applyAlignment="1">
      <alignment horizontal="center" wrapText="1"/>
    </xf>
    <xf numFmtId="9" fontId="2" fillId="0" borderId="0" xfId="2" applyFont="1" applyBorder="1"/>
    <xf numFmtId="9" fontId="2" fillId="0" borderId="5" xfId="2" applyFont="1" applyBorder="1"/>
    <xf numFmtId="9" fontId="2" fillId="0" borderId="1" xfId="2" applyFont="1" applyBorder="1"/>
    <xf numFmtId="9" fontId="2" fillId="0" borderId="0" xfId="2" applyFont="1"/>
    <xf numFmtId="9" fontId="0" fillId="0" borderId="0" xfId="2" applyFont="1"/>
    <xf numFmtId="44" fontId="0" fillId="0" borderId="0" xfId="1" applyFont="1" applyBorder="1" applyAlignment="1">
      <alignment horizontal="center"/>
    </xf>
    <xf numFmtId="44" fontId="0" fillId="0" borderId="0" xfId="1" applyFont="1" applyBorder="1"/>
    <xf numFmtId="44" fontId="2" fillId="0" borderId="4" xfId="1" applyFont="1" applyBorder="1" applyAlignment="1">
      <alignment horizontal="center" wrapText="1"/>
    </xf>
    <xf numFmtId="44" fontId="2" fillId="0" borderId="0" xfId="1" applyFont="1" applyBorder="1"/>
    <xf numFmtId="44" fontId="2" fillId="0" borderId="1" xfId="1" applyFont="1" applyBorder="1"/>
    <xf numFmtId="44" fontId="2" fillId="0" borderId="2" xfId="1" applyFont="1" applyBorder="1"/>
    <xf numFmtId="44" fontId="4" fillId="0" borderId="2" xfId="1" applyFont="1" applyBorder="1" applyAlignment="1">
      <alignment wrapText="1"/>
    </xf>
    <xf numFmtId="44" fontId="2" fillId="0" borderId="0" xfId="1" applyFont="1"/>
    <xf numFmtId="44" fontId="0" fillId="0" borderId="0" xfId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5" xfId="1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quotePrefix="1"/>
    <xf numFmtId="0" fontId="6" fillId="0" borderId="0" xfId="0" applyFont="1"/>
    <xf numFmtId="44" fontId="6" fillId="0" borderId="0" xfId="1" applyFont="1"/>
    <xf numFmtId="9" fontId="6" fillId="0" borderId="0" xfId="2" applyFont="1"/>
    <xf numFmtId="42" fontId="2" fillId="0" borderId="0" xfId="0" applyNumberFormat="1" applyFont="1" applyBorder="1"/>
    <xf numFmtId="0" fontId="5" fillId="0" borderId="6" xfId="0" applyFont="1" applyBorder="1"/>
    <xf numFmtId="0" fontId="6" fillId="0" borderId="7" xfId="0" applyFont="1" applyBorder="1"/>
    <xf numFmtId="0" fontId="2" fillId="0" borderId="8" xfId="0" applyFont="1" applyBorder="1"/>
    <xf numFmtId="0" fontId="5" fillId="0" borderId="9" xfId="0" applyFont="1" applyBorder="1"/>
    <xf numFmtId="0" fontId="6" fillId="0" borderId="10" xfId="0" applyFont="1" applyBorder="1"/>
    <xf numFmtId="44" fontId="2" fillId="0" borderId="11" xfId="1" applyFont="1" applyBorder="1"/>
    <xf numFmtId="9" fontId="2" fillId="0" borderId="10" xfId="2" applyFont="1" applyBorder="1"/>
    <xf numFmtId="0" fontId="8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42" fontId="9" fillId="0" borderId="0" xfId="0" applyNumberFormat="1" applyFont="1"/>
    <xf numFmtId="41" fontId="9" fillId="0" borderId="0" xfId="0" applyNumberFormat="1" applyFont="1"/>
    <xf numFmtId="9" fontId="0" fillId="0" borderId="0" xfId="2" applyFont="1" applyBorder="1" applyAlignment="1">
      <alignment horizontal="center"/>
    </xf>
    <xf numFmtId="0" fontId="3" fillId="0" borderId="5" xfId="1" applyNumberFormat="1" applyFont="1" applyBorder="1" applyAlignment="1">
      <alignment horizontal="center"/>
    </xf>
    <xf numFmtId="9" fontId="3" fillId="0" borderId="2" xfId="2" applyFont="1" applyBorder="1" applyAlignment="1">
      <alignment horizontal="left"/>
    </xf>
    <xf numFmtId="9" fontId="0" fillId="0" borderId="1" xfId="2" applyFont="1" applyBorder="1"/>
    <xf numFmtId="0" fontId="6" fillId="0" borderId="12" xfId="0" applyFont="1" applyBorder="1"/>
    <xf numFmtId="42" fontId="12" fillId="0" borderId="5" xfId="1" applyNumberFormat="1" applyFont="1" applyBorder="1"/>
    <xf numFmtId="41" fontId="12" fillId="0" borderId="5" xfId="1" applyNumberFormat="1" applyFont="1" applyBorder="1"/>
    <xf numFmtId="42" fontId="12" fillId="0" borderId="5" xfId="0" applyNumberFormat="1" applyFont="1" applyBorder="1"/>
    <xf numFmtId="0" fontId="12" fillId="0" borderId="5" xfId="0" applyFont="1" applyBorder="1"/>
    <xf numFmtId="42" fontId="12" fillId="0" borderId="13" xfId="0" applyNumberFormat="1" applyFont="1" applyBorder="1"/>
    <xf numFmtId="42" fontId="12" fillId="0" borderId="14" xfId="0" applyNumberFormat="1" applyFont="1" applyBorder="1"/>
    <xf numFmtId="9" fontId="13" fillId="0" borderId="5" xfId="2" applyFont="1" applyBorder="1"/>
    <xf numFmtId="0" fontId="5" fillId="0" borderId="5" xfId="0" applyFont="1" applyBorder="1"/>
    <xf numFmtId="0" fontId="6" fillId="0" borderId="2" xfId="0" applyFont="1" applyBorder="1"/>
    <xf numFmtId="44" fontId="6" fillId="0" borderId="12" xfId="1" applyFont="1" applyBorder="1"/>
    <xf numFmtId="9" fontId="6" fillId="0" borderId="1" xfId="2" applyFont="1" applyBorder="1"/>
    <xf numFmtId="5" fontId="2" fillId="0" borderId="1" xfId="1" applyNumberFormat="1" applyFont="1" applyBorder="1"/>
    <xf numFmtId="0" fontId="2" fillId="0" borderId="1" xfId="0" applyFont="1" applyBorder="1" applyAlignment="1"/>
    <xf numFmtId="42" fontId="2" fillId="0" borderId="1" xfId="1" applyNumberFormat="1" applyFont="1" applyBorder="1"/>
    <xf numFmtId="42" fontId="2" fillId="0" borderId="1" xfId="0" applyNumberFormat="1" applyFont="1" applyBorder="1" applyAlignment="1"/>
    <xf numFmtId="42" fontId="6" fillId="0" borderId="5" xfId="0" applyNumberFormat="1" applyFont="1" applyBorder="1"/>
    <xf numFmtId="41" fontId="6" fillId="0" borderId="5" xfId="0" applyNumberFormat="1" applyFont="1" applyBorder="1"/>
    <xf numFmtId="9" fontId="13" fillId="0" borderId="0" xfId="2" applyFont="1" applyBorder="1"/>
    <xf numFmtId="41" fontId="2" fillId="0" borderId="1" xfId="0" quotePrefix="1" applyNumberFormat="1" applyFont="1" applyBorder="1"/>
    <xf numFmtId="41" fontId="5" fillId="0" borderId="1" xfId="0" applyNumberFormat="1" applyFont="1" applyBorder="1"/>
    <xf numFmtId="41" fontId="6" fillId="0" borderId="1" xfId="0" applyNumberFormat="1" applyFont="1" applyBorder="1"/>
    <xf numFmtId="0" fontId="5" fillId="0" borderId="1" xfId="0" applyNumberFormat="1" applyFont="1" applyBorder="1" applyAlignment="1"/>
    <xf numFmtId="0" fontId="5" fillId="0" borderId="1" xfId="0" applyFont="1" applyBorder="1" applyAlignment="1"/>
    <xf numFmtId="42" fontId="5" fillId="0" borderId="5" xfId="0" applyNumberFormat="1" applyFont="1" applyBorder="1"/>
    <xf numFmtId="0" fontId="5" fillId="0" borderId="0" xfId="0" applyFont="1"/>
    <xf numFmtId="42" fontId="6" fillId="0" borderId="0" xfId="0" applyNumberFormat="1" applyFont="1" applyBorder="1"/>
    <xf numFmtId="41" fontId="2" fillId="0" borderId="1" xfId="1" applyNumberFormat="1" applyFont="1" applyBorder="1"/>
    <xf numFmtId="41" fontId="2" fillId="0" borderId="5" xfId="0" applyNumberFormat="1" applyFont="1" applyBorder="1"/>
    <xf numFmtId="44" fontId="2" fillId="0" borderId="5" xfId="1" applyFont="1" applyBorder="1"/>
    <xf numFmtId="0" fontId="0" fillId="0" borderId="15" xfId="0" applyBorder="1"/>
    <xf numFmtId="0" fontId="0" fillId="0" borderId="12" xfId="0" applyBorder="1"/>
    <xf numFmtId="164" fontId="0" fillId="0" borderId="15" xfId="0" applyNumberFormat="1" applyBorder="1"/>
    <xf numFmtId="0" fontId="0" fillId="0" borderId="0" xfId="0" applyAlignment="1">
      <alignment horizontal="center"/>
    </xf>
    <xf numFmtId="164" fontId="0" fillId="0" borderId="12" xfId="0" applyNumberFormat="1" applyBorder="1"/>
    <xf numFmtId="0" fontId="4" fillId="0" borderId="0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6" fillId="0" borderId="5" xfId="0" applyFont="1" applyBorder="1"/>
    <xf numFmtId="42" fontId="4" fillId="0" borderId="5" xfId="0" applyNumberFormat="1" applyFont="1" applyBorder="1"/>
    <xf numFmtId="41" fontId="0" fillId="0" borderId="0" xfId="0" applyNumberFormat="1"/>
    <xf numFmtId="41" fontId="0" fillId="0" borderId="5" xfId="0" applyNumberFormat="1" applyBorder="1"/>
    <xf numFmtId="42" fontId="0" fillId="0" borderId="5" xfId="0" applyNumberFormat="1" applyBorder="1"/>
    <xf numFmtId="42" fontId="0" fillId="0" borderId="0" xfId="0" applyNumberFormat="1"/>
    <xf numFmtId="0" fontId="3" fillId="0" borderId="16" xfId="0" applyFont="1" applyBorder="1"/>
    <xf numFmtId="0" fontId="0" fillId="0" borderId="14" xfId="0" applyBorder="1"/>
    <xf numFmtId="42" fontId="0" fillId="0" borderId="16" xfId="0" applyNumberFormat="1" applyBorder="1"/>
    <xf numFmtId="42" fontId="0" fillId="0" borderId="14" xfId="0" applyNumberFormat="1" applyBorder="1"/>
    <xf numFmtId="9" fontId="11" fillId="0" borderId="15" xfId="2" applyFont="1" applyBorder="1"/>
    <xf numFmtId="0" fontId="11" fillId="0" borderId="15" xfId="0" applyFont="1" applyBorder="1"/>
    <xf numFmtId="0" fontId="4" fillId="0" borderId="1" xfId="0" applyFont="1" applyBorder="1" applyAlignment="1"/>
    <xf numFmtId="44" fontId="2" fillId="0" borderId="2" xfId="1" applyFont="1" applyBorder="1" applyAlignment="1">
      <alignment horizontal="right"/>
    </xf>
    <xf numFmtId="9" fontId="9" fillId="0" borderId="1" xfId="2" applyFont="1" applyBorder="1"/>
    <xf numFmtId="164" fontId="16" fillId="0" borderId="15" xfId="1" applyNumberFormat="1" applyFont="1" applyBorder="1"/>
    <xf numFmtId="44" fontId="3" fillId="0" borderId="15" xfId="1" applyFont="1" applyBorder="1"/>
    <xf numFmtId="44" fontId="3" fillId="0" borderId="15" xfId="0" applyNumberFormat="1" applyFont="1" applyBorder="1"/>
    <xf numFmtId="44" fontId="2" fillId="0" borderId="17" xfId="1" applyFont="1" applyBorder="1"/>
    <xf numFmtId="44" fontId="2" fillId="0" borderId="18" xfId="1" applyFont="1" applyBorder="1"/>
    <xf numFmtId="166" fontId="2" fillId="0" borderId="5" xfId="1" applyNumberFormat="1" applyFont="1" applyBorder="1"/>
    <xf numFmtId="166" fontId="12" fillId="0" borderId="5" xfId="1" applyNumberFormat="1" applyFont="1" applyBorder="1"/>
    <xf numFmtId="41" fontId="12" fillId="0" borderId="5" xfId="0" applyNumberFormat="1" applyFont="1" applyBorder="1"/>
    <xf numFmtId="41" fontId="6" fillId="0" borderId="0" xfId="0" applyNumberFormat="1" applyFont="1" applyBorder="1"/>
    <xf numFmtId="42" fontId="5" fillId="0" borderId="0" xfId="0" applyNumberFormat="1" applyFont="1" applyBorder="1"/>
    <xf numFmtId="165" fontId="6" fillId="0" borderId="0" xfId="1" applyNumberFormat="1" applyFont="1" applyBorder="1"/>
    <xf numFmtId="44" fontId="2" fillId="2" borderId="19" xfId="1" applyFont="1" applyFill="1" applyBorder="1"/>
    <xf numFmtId="9" fontId="2" fillId="2" borderId="20" xfId="2" applyFont="1" applyFill="1" applyBorder="1"/>
    <xf numFmtId="44" fontId="4" fillId="2" borderId="19" xfId="1" applyFont="1" applyFill="1" applyBorder="1"/>
    <xf numFmtId="44" fontId="2" fillId="2" borderId="2" xfId="1" applyFont="1" applyFill="1" applyBorder="1"/>
    <xf numFmtId="9" fontId="2" fillId="2" borderId="1" xfId="2" applyFont="1" applyFill="1" applyBorder="1"/>
    <xf numFmtId="44" fontId="2" fillId="2" borderId="5" xfId="1" applyFont="1" applyFill="1" applyBorder="1"/>
    <xf numFmtId="44" fontId="2" fillId="2" borderId="21" xfId="1" applyFont="1" applyFill="1" applyBorder="1"/>
    <xf numFmtId="9" fontId="2" fillId="2" borderId="22" xfId="2" applyFont="1" applyFill="1" applyBorder="1"/>
    <xf numFmtId="44" fontId="4" fillId="2" borderId="23" xfId="1" applyFont="1" applyFill="1" applyBorder="1"/>
    <xf numFmtId="9" fontId="2" fillId="2" borderId="24" xfId="2" applyFont="1" applyFill="1" applyBorder="1"/>
    <xf numFmtId="164" fontId="16" fillId="0" borderId="0" xfId="1" applyNumberFormat="1" applyFont="1" applyBorder="1"/>
    <xf numFmtId="164" fontId="16" fillId="0" borderId="15" xfId="0" applyNumberFormat="1" applyFont="1" applyBorder="1"/>
    <xf numFmtId="9" fontId="16" fillId="0" borderId="0" xfId="2" applyFont="1" applyBorder="1" applyAlignment="1">
      <alignment horizontal="center"/>
    </xf>
    <xf numFmtId="44" fontId="9" fillId="0" borderId="1" xfId="1" applyFont="1" applyBorder="1"/>
    <xf numFmtId="0" fontId="17" fillId="0" borderId="0" xfId="0" applyFont="1"/>
    <xf numFmtId="44" fontId="3" fillId="0" borderId="12" xfId="1" applyFont="1" applyBorder="1"/>
    <xf numFmtId="9" fontId="11" fillId="0" borderId="12" xfId="2" applyFont="1" applyBorder="1"/>
    <xf numFmtId="0" fontId="11" fillId="0" borderId="12" xfId="0" applyFont="1" applyBorder="1"/>
    <xf numFmtId="0" fontId="3" fillId="0" borderId="15" xfId="1" applyNumberFormat="1" applyFont="1" applyBorder="1"/>
    <xf numFmtId="0" fontId="11" fillId="0" borderId="15" xfId="2" applyNumberFormat="1" applyFont="1" applyBorder="1"/>
    <xf numFmtId="0" fontId="11" fillId="0" borderId="15" xfId="0" applyNumberFormat="1" applyFont="1" applyBorder="1"/>
    <xf numFmtId="44" fontId="3" fillId="0" borderId="12" xfId="1" applyNumberFormat="1" applyFont="1" applyBorder="1"/>
    <xf numFmtId="0" fontId="11" fillId="0" borderId="12" xfId="2" applyNumberFormat="1" applyFont="1" applyBorder="1"/>
    <xf numFmtId="0" fontId="11" fillId="0" borderId="12" xfId="0" applyNumberFormat="1" applyFont="1" applyBorder="1"/>
    <xf numFmtId="44" fontId="9" fillId="0" borderId="25" xfId="1" applyFont="1" applyBorder="1"/>
    <xf numFmtId="167" fontId="16" fillId="0" borderId="15" xfId="1" applyNumberFormat="1" applyFont="1" applyBorder="1"/>
    <xf numFmtId="0" fontId="0" fillId="0" borderId="0" xfId="0" applyFill="1"/>
    <xf numFmtId="0" fontId="0" fillId="3" borderId="5" xfId="0" applyFill="1" applyBorder="1"/>
    <xf numFmtId="0" fontId="18" fillId="0" borderId="0" xfId="0" applyFont="1"/>
    <xf numFmtId="0" fontId="3" fillId="0" borderId="2" xfId="0" applyFont="1" applyBorder="1"/>
    <xf numFmtId="0" fontId="0" fillId="0" borderId="1" xfId="0" applyBorder="1"/>
    <xf numFmtId="164" fontId="0" fillId="0" borderId="0" xfId="0" applyNumberFormat="1"/>
    <xf numFmtId="9" fontId="3" fillId="0" borderId="0" xfId="2" applyFont="1" applyBorder="1" applyAlignment="1">
      <alignment horizontal="left"/>
    </xf>
    <xf numFmtId="9" fontId="0" fillId="0" borderId="0" xfId="2" applyFont="1" applyBorder="1"/>
    <xf numFmtId="0" fontId="2" fillId="0" borderId="5" xfId="0" applyFont="1" applyBorder="1" applyAlignment="1">
      <alignment horizontal="center" wrapText="1"/>
    </xf>
    <xf numFmtId="44" fontId="2" fillId="0" borderId="5" xfId="1" applyFont="1" applyFill="1" applyBorder="1"/>
    <xf numFmtId="164" fontId="0" fillId="0" borderId="26" xfId="0" applyNumberFormat="1" applyBorder="1"/>
    <xf numFmtId="1" fontId="8" fillId="0" borderId="0" xfId="0" applyNumberFormat="1" applyFont="1" applyAlignment="1"/>
    <xf numFmtId="1" fontId="7" fillId="0" borderId="0" xfId="0" applyNumberFormat="1" applyFont="1" applyAlignment="1">
      <alignment horizontal="center"/>
    </xf>
    <xf numFmtId="1" fontId="19" fillId="0" borderId="0" xfId="0" applyNumberFormat="1" applyFont="1" applyAlignment="1"/>
    <xf numFmtId="1" fontId="9" fillId="0" borderId="0" xfId="0" applyNumberFormat="1" applyFont="1" applyAlignment="1"/>
    <xf numFmtId="1" fontId="10" fillId="0" borderId="0" xfId="0" applyNumberFormat="1" applyFont="1" applyAlignment="1"/>
    <xf numFmtId="168" fontId="2" fillId="0" borderId="5" xfId="0" applyNumberFormat="1" applyFont="1" applyBorder="1"/>
    <xf numFmtId="3" fontId="2" fillId="0" borderId="5" xfId="0" applyNumberFormat="1" applyFont="1" applyBorder="1"/>
    <xf numFmtId="164" fontId="9" fillId="0" borderId="0" xfId="0" applyNumberFormat="1" applyFont="1" applyBorder="1"/>
    <xf numFmtId="0" fontId="24" fillId="0" borderId="0" xfId="0" applyFont="1" applyBorder="1"/>
    <xf numFmtId="166" fontId="6" fillId="0" borderId="5" xfId="1" applyNumberFormat="1" applyFont="1" applyBorder="1"/>
    <xf numFmtId="166" fontId="6" fillId="0" borderId="0" xfId="0" applyNumberFormat="1" applyFont="1"/>
    <xf numFmtId="42" fontId="26" fillId="0" borderId="5" xfId="0" applyNumberFormat="1" applyFont="1" applyBorder="1"/>
    <xf numFmtId="41" fontId="26" fillId="0" borderId="5" xfId="0" applyNumberFormat="1" applyFont="1" applyBorder="1"/>
    <xf numFmtId="0" fontId="23" fillId="0" borderId="5" xfId="0" applyFont="1" applyBorder="1"/>
    <xf numFmtId="0" fontId="28" fillId="0" borderId="0" xfId="0" applyFont="1"/>
    <xf numFmtId="9" fontId="21" fillId="0" borderId="0" xfId="0" applyNumberFormat="1" applyFont="1"/>
    <xf numFmtId="0" fontId="6" fillId="0" borderId="1" xfId="0" applyFont="1" applyBorder="1" applyAlignment="1">
      <alignment wrapText="1"/>
    </xf>
    <xf numFmtId="0" fontId="21" fillId="0" borderId="0" xfId="0" applyFont="1" applyBorder="1"/>
    <xf numFmtId="0" fontId="2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42" fontId="21" fillId="0" borderId="3" xfId="0" applyNumberFormat="1" applyFont="1" applyBorder="1"/>
    <xf numFmtId="9" fontId="30" fillId="0" borderId="1" xfId="2" applyFont="1" applyBorder="1"/>
    <xf numFmtId="0" fontId="6" fillId="0" borderId="0" xfId="0" applyFont="1" applyAlignment="1">
      <alignment horizontal="center"/>
    </xf>
    <xf numFmtId="9" fontId="31" fillId="0" borderId="2" xfId="0" applyNumberFormat="1" applyFont="1" applyBorder="1"/>
    <xf numFmtId="0" fontId="32" fillId="0" borderId="12" xfId="0" applyFont="1" applyBorder="1"/>
    <xf numFmtId="41" fontId="31" fillId="0" borderId="5" xfId="0" applyNumberFormat="1" applyFont="1" applyBorder="1"/>
    <xf numFmtId="0" fontId="6" fillId="0" borderId="25" xfId="0" applyFont="1" applyBorder="1"/>
    <xf numFmtId="0" fontId="20" fillId="0" borderId="0" xfId="0" applyFont="1" applyAlignment="1">
      <alignment vertical="top"/>
    </xf>
    <xf numFmtId="0" fontId="5" fillId="0" borderId="0" xfId="0" applyFont="1" applyBorder="1"/>
    <xf numFmtId="44" fontId="6" fillId="0" borderId="0" xfId="1" applyFont="1" applyBorder="1"/>
    <xf numFmtId="9" fontId="6" fillId="0" borderId="0" xfId="2" applyFont="1" applyBorder="1"/>
    <xf numFmtId="166" fontId="6" fillId="0" borderId="0" xfId="1" applyNumberFormat="1" applyFont="1" applyBorder="1"/>
    <xf numFmtId="9" fontId="0" fillId="0" borderId="0" xfId="0" applyNumberFormat="1"/>
    <xf numFmtId="165" fontId="33" fillId="0" borderId="5" xfId="1" applyNumberFormat="1" applyFont="1" applyBorder="1"/>
    <xf numFmtId="0" fontId="33" fillId="0" borderId="0" xfId="0" applyFont="1"/>
    <xf numFmtId="42" fontId="34" fillId="0" borderId="5" xfId="0" applyNumberFormat="1" applyFont="1" applyBorder="1"/>
    <xf numFmtId="41" fontId="2" fillId="0" borderId="1" xfId="0" quotePrefix="1" applyNumberFormat="1" applyFont="1" applyBorder="1" applyAlignment="1"/>
    <xf numFmtId="0" fontId="0" fillId="4" borderId="0" xfId="0" applyFill="1"/>
    <xf numFmtId="0" fontId="0" fillId="4" borderId="1" xfId="0" applyFill="1" applyBorder="1"/>
    <xf numFmtId="0" fontId="23" fillId="0" borderId="4" xfId="0" applyFont="1" applyBorder="1"/>
    <xf numFmtId="0" fontId="0" fillId="4" borderId="27" xfId="0" applyFill="1" applyBorder="1"/>
    <xf numFmtId="0" fontId="0" fillId="4" borderId="12" xfId="0" applyFill="1" applyBorder="1"/>
    <xf numFmtId="41" fontId="36" fillId="0" borderId="5" xfId="0" applyNumberFormat="1" applyFont="1" applyBorder="1"/>
    <xf numFmtId="0" fontId="22" fillId="0" borderId="2" xfId="0" applyFont="1" applyBorder="1"/>
    <xf numFmtId="0" fontId="21" fillId="0" borderId="1" xfId="0" applyFont="1" applyBorder="1" applyAlignment="1">
      <alignment wrapText="1"/>
    </xf>
    <xf numFmtId="0" fontId="21" fillId="0" borderId="0" xfId="0" applyFont="1"/>
    <xf numFmtId="42" fontId="21" fillId="0" borderId="5" xfId="0" applyNumberFormat="1" applyFont="1" applyBorder="1"/>
    <xf numFmtId="1" fontId="27" fillId="0" borderId="25" xfId="1" applyNumberFormat="1" applyFont="1" applyBorder="1" applyAlignment="1"/>
    <xf numFmtId="1" fontId="35" fillId="0" borderId="0" xfId="0" applyNumberFormat="1" applyFont="1" applyAlignment="1"/>
    <xf numFmtId="0" fontId="17" fillId="4" borderId="0" xfId="0" applyFont="1" applyFill="1" applyAlignment="1">
      <alignment horizontal="left"/>
    </xf>
    <xf numFmtId="164" fontId="37" fillId="0" borderId="0" xfId="0" applyNumberFormat="1" applyFont="1" applyBorder="1"/>
    <xf numFmtId="0" fontId="17" fillId="0" borderId="0" xfId="0" applyFont="1" applyAlignment="1">
      <alignment horizontal="left"/>
    </xf>
    <xf numFmtId="0" fontId="39" fillId="0" borderId="0" xfId="0" applyFont="1"/>
    <xf numFmtId="0" fontId="40" fillId="0" borderId="0" xfId="0" applyFont="1"/>
    <xf numFmtId="0" fontId="38" fillId="0" borderId="0" xfId="0" applyFont="1"/>
    <xf numFmtId="41" fontId="21" fillId="0" borderId="1" xfId="0" applyNumberFormat="1" applyFont="1" applyBorder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1" fillId="0" borderId="0" xfId="0" applyFont="1"/>
    <xf numFmtId="0" fontId="44" fillId="0" borderId="0" xfId="0" applyFont="1"/>
    <xf numFmtId="0" fontId="42" fillId="0" borderId="0" xfId="0" quotePrefix="1" applyFont="1"/>
    <xf numFmtId="0" fontId="45" fillId="0" borderId="0" xfId="0" applyFont="1"/>
    <xf numFmtId="0" fontId="46" fillId="0" borderId="0" xfId="0" applyFont="1"/>
    <xf numFmtId="164" fontId="0" fillId="0" borderId="2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7" fillId="0" borderId="0" xfId="0" applyFont="1"/>
    <xf numFmtId="9" fontId="49" fillId="0" borderId="1" xfId="2" applyFont="1" applyBorder="1"/>
    <xf numFmtId="0" fontId="49" fillId="0" borderId="0" xfId="0" applyFont="1"/>
    <xf numFmtId="9" fontId="50" fillId="0" borderId="1" xfId="2" applyFont="1" applyBorder="1"/>
    <xf numFmtId="9" fontId="51" fillId="0" borderId="2" xfId="0" applyNumberFormat="1" applyFont="1" applyBorder="1" applyAlignment="1"/>
    <xf numFmtId="0" fontId="52" fillId="0" borderId="12" xfId="0" applyFont="1" applyBorder="1" applyAlignment="1">
      <alignment horizontal="right"/>
    </xf>
    <xf numFmtId="44" fontId="2" fillId="2" borderId="28" xfId="1" applyFont="1" applyFill="1" applyBorder="1"/>
    <xf numFmtId="44" fontId="2" fillId="2" borderId="29" xfId="1" applyFont="1" applyFill="1" applyBorder="1"/>
    <xf numFmtId="0" fontId="2" fillId="0" borderId="2" xfId="0" applyFont="1" applyBorder="1"/>
    <xf numFmtId="9" fontId="53" fillId="0" borderId="0" xfId="0" applyNumberFormat="1" applyFont="1"/>
    <xf numFmtId="42" fontId="53" fillId="0" borderId="5" xfId="0" applyNumberFormat="1" applyFont="1" applyBorder="1"/>
    <xf numFmtId="9" fontId="54" fillId="0" borderId="2" xfId="2" applyFont="1" applyBorder="1" applyAlignment="1"/>
    <xf numFmtId="9" fontId="54" fillId="0" borderId="2" xfId="2" applyFont="1" applyBorder="1" applyAlignment="1">
      <alignment horizontal="left"/>
    </xf>
    <xf numFmtId="9" fontId="54" fillId="0" borderId="1" xfId="0" applyNumberFormat="1" applyFont="1" applyBorder="1" applyAlignment="1">
      <alignment horizontal="right"/>
    </xf>
    <xf numFmtId="0" fontId="54" fillId="0" borderId="1" xfId="0" applyFont="1" applyBorder="1"/>
    <xf numFmtId="42" fontId="50" fillId="0" borderId="5" xfId="0" applyNumberFormat="1" applyFont="1" applyBorder="1"/>
    <xf numFmtId="41" fontId="55" fillId="0" borderId="5" xfId="0" applyNumberFormat="1" applyFont="1" applyBorder="1"/>
    <xf numFmtId="42" fontId="56" fillId="0" borderId="5" xfId="0" applyNumberFormat="1" applyFont="1" applyBorder="1"/>
    <xf numFmtId="42" fontId="55" fillId="0" borderId="0" xfId="0" applyNumberFormat="1" applyFont="1" applyBorder="1"/>
    <xf numFmtId="0" fontId="55" fillId="0" borderId="0" xfId="0" applyFont="1"/>
    <xf numFmtId="166" fontId="55" fillId="0" borderId="5" xfId="1" applyNumberFormat="1" applyFont="1" applyBorder="1"/>
    <xf numFmtId="41" fontId="50" fillId="0" borderId="5" xfId="0" applyNumberFormat="1" applyFont="1" applyBorder="1"/>
    <xf numFmtId="41" fontId="2" fillId="0" borderId="1" xfId="0" applyNumberFormat="1" applyFont="1" applyBorder="1" applyAlignment="1">
      <alignment horizontal="left"/>
    </xf>
    <xf numFmtId="41" fontId="6" fillId="0" borderId="1" xfId="0" applyNumberFormat="1" applyFont="1" applyBorder="1" applyAlignment="1">
      <alignment horizontal="left"/>
    </xf>
    <xf numFmtId="41" fontId="5" fillId="0" borderId="1" xfId="0" applyNumberFormat="1" applyFont="1" applyBorder="1" applyAlignment="1">
      <alignment horizontal="left"/>
    </xf>
    <xf numFmtId="41" fontId="48" fillId="0" borderId="1" xfId="0" applyNumberFormat="1" applyFont="1" applyBorder="1" applyAlignment="1">
      <alignment horizontal="left"/>
    </xf>
    <xf numFmtId="41" fontId="5" fillId="0" borderId="1" xfId="0" applyNumberFormat="1" applyFont="1" applyBorder="1" applyAlignment="1">
      <alignment horizontal="left" wrapText="1"/>
    </xf>
    <xf numFmtId="41" fontId="2" fillId="0" borderId="1" xfId="0" applyNumberFormat="1" applyFont="1" applyBorder="1" applyAlignment="1"/>
    <xf numFmtId="41" fontId="48" fillId="0" borderId="1" xfId="0" applyNumberFormat="1" applyFont="1" applyBorder="1" applyAlignment="1"/>
    <xf numFmtId="41" fontId="5" fillId="0" borderId="1" xfId="0" applyNumberFormat="1" applyFont="1" applyBorder="1" applyAlignment="1"/>
    <xf numFmtId="10" fontId="57" fillId="0" borderId="0" xfId="2" applyNumberFormat="1" applyFont="1" applyAlignment="1">
      <alignment horizontal="right"/>
    </xf>
    <xf numFmtId="164" fontId="57" fillId="0" borderId="0" xfId="0" applyNumberFormat="1" applyFont="1" applyBorder="1" applyAlignment="1">
      <alignment horizontal="left"/>
    </xf>
    <xf numFmtId="10" fontId="58" fillId="0" borderId="0" xfId="2" applyNumberFormat="1" applyFont="1" applyAlignment="1">
      <alignment horizontal="right"/>
    </xf>
    <xf numFmtId="164" fontId="58" fillId="0" borderId="0" xfId="0" applyNumberFormat="1" applyFont="1" applyBorder="1" applyAlignment="1">
      <alignment horizontal="left"/>
    </xf>
    <xf numFmtId="0" fontId="50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37"/>
  <sheetViews>
    <sheetView tabSelected="1" topLeftCell="A16" zoomScale="125" zoomScaleNormal="125" workbookViewId="0">
      <selection activeCell="D24" sqref="D24"/>
    </sheetView>
  </sheetViews>
  <sheetFormatPr defaultColWidth="8.77734375" defaultRowHeight="13.2" x14ac:dyDescent="0.25"/>
  <cols>
    <col min="1" max="1" width="4" customWidth="1"/>
  </cols>
  <sheetData>
    <row r="1" spans="1:3" x14ac:dyDescent="0.25">
      <c r="A1" s="3" t="s">
        <v>137</v>
      </c>
    </row>
    <row r="3" spans="1:3" ht="15.6" x14ac:dyDescent="0.3">
      <c r="A3" s="228" t="s">
        <v>138</v>
      </c>
    </row>
    <row r="5" spans="1:3" ht="15.6" x14ac:dyDescent="0.3">
      <c r="A5" s="228" t="s">
        <v>128</v>
      </c>
    </row>
    <row r="6" spans="1:3" x14ac:dyDescent="0.25">
      <c r="A6" s="3"/>
      <c r="B6" t="s">
        <v>124</v>
      </c>
    </row>
    <row r="7" spans="1:3" x14ac:dyDescent="0.25">
      <c r="A7" s="3" t="s">
        <v>29</v>
      </c>
    </row>
    <row r="9" spans="1:3" x14ac:dyDescent="0.25">
      <c r="B9" t="s">
        <v>16</v>
      </c>
      <c r="C9" t="s">
        <v>32</v>
      </c>
    </row>
    <row r="10" spans="1:3" x14ac:dyDescent="0.25">
      <c r="B10" t="s">
        <v>17</v>
      </c>
      <c r="C10" s="233" t="s">
        <v>153</v>
      </c>
    </row>
    <row r="11" spans="1:3" x14ac:dyDescent="0.25">
      <c r="B11" t="s">
        <v>18</v>
      </c>
      <c r="C11" t="s">
        <v>30</v>
      </c>
    </row>
    <row r="12" spans="1:3" x14ac:dyDescent="0.25">
      <c r="B12" t="s">
        <v>19</v>
      </c>
      <c r="C12" s="233" t="s">
        <v>154</v>
      </c>
    </row>
    <row r="13" spans="1:3" x14ac:dyDescent="0.25">
      <c r="B13" t="s">
        <v>20</v>
      </c>
      <c r="C13" t="s">
        <v>28</v>
      </c>
    </row>
    <row r="14" spans="1:3" x14ac:dyDescent="0.25">
      <c r="C14" s="52" t="s">
        <v>31</v>
      </c>
    </row>
    <row r="16" spans="1:3" x14ac:dyDescent="0.25">
      <c r="B16" t="s">
        <v>36</v>
      </c>
    </row>
    <row r="18" spans="1:2" x14ac:dyDescent="0.25">
      <c r="B18" t="s">
        <v>86</v>
      </c>
    </row>
    <row r="19" spans="1:2" x14ac:dyDescent="0.25">
      <c r="B19" s="233" t="s">
        <v>155</v>
      </c>
    </row>
    <row r="21" spans="1:2" x14ac:dyDescent="0.25">
      <c r="B21" s="246" t="s">
        <v>164</v>
      </c>
    </row>
    <row r="23" spans="1:2" x14ac:dyDescent="0.25">
      <c r="B23" t="s">
        <v>163</v>
      </c>
    </row>
    <row r="25" spans="1:2" x14ac:dyDescent="0.25">
      <c r="B25" t="s">
        <v>162</v>
      </c>
    </row>
    <row r="27" spans="1:2" x14ac:dyDescent="0.25">
      <c r="B27" t="s">
        <v>87</v>
      </c>
    </row>
    <row r="28" spans="1:2" x14ac:dyDescent="0.25">
      <c r="B28" t="s">
        <v>88</v>
      </c>
    </row>
    <row r="30" spans="1:2" x14ac:dyDescent="0.25">
      <c r="B30" s="227" t="s">
        <v>152</v>
      </c>
    </row>
    <row r="32" spans="1:2" ht="15.6" x14ac:dyDescent="0.3">
      <c r="A32" s="228" t="s">
        <v>129</v>
      </c>
    </row>
    <row r="33" spans="1:2" x14ac:dyDescent="0.25">
      <c r="B33" t="s">
        <v>125</v>
      </c>
    </row>
    <row r="34" spans="1:2" x14ac:dyDescent="0.25">
      <c r="B34" t="s">
        <v>126</v>
      </c>
    </row>
    <row r="37" spans="1:2" ht="17.399999999999999" x14ac:dyDescent="0.3">
      <c r="A37" s="237" t="s">
        <v>127</v>
      </c>
    </row>
  </sheetData>
  <phoneticPr fontId="0" type="noConversion"/>
  <pageMargins left="0.25" right="0.25" top="1" bottom="1" header="0.5" footer="0.5"/>
  <pageSetup scale="86" orientation="portrait"/>
  <headerFooter alignWithMargins="0">
    <oddFooter>&amp;L&amp;K000000&amp;F&amp;C&amp;8&amp;K000000&amp;P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opLeftCell="A15" zoomScale="125" zoomScaleNormal="125" workbookViewId="0">
      <selection activeCell="L20" sqref="L20"/>
    </sheetView>
  </sheetViews>
  <sheetFormatPr defaultColWidth="8.77734375" defaultRowHeight="13.2" x14ac:dyDescent="0.25"/>
  <cols>
    <col min="1" max="1" width="2.44140625" style="3" customWidth="1"/>
    <col min="2" max="2" width="23.109375" customWidth="1"/>
    <col min="3" max="3" width="10.6640625" style="45" customWidth="1"/>
    <col min="4" max="4" width="8.44140625" style="36" customWidth="1"/>
    <col min="5" max="5" width="12.44140625" customWidth="1"/>
    <col min="6" max="6" width="11.44140625" customWidth="1"/>
    <col min="7" max="7" width="10.6640625" customWidth="1"/>
    <col min="8" max="8" width="10.44140625" customWidth="1"/>
    <col min="9" max="9" width="11.33203125" customWidth="1"/>
    <col min="10" max="10" width="1" style="7" customWidth="1"/>
    <col min="11" max="11" width="6.33203125" style="174" customWidth="1"/>
  </cols>
  <sheetData>
    <row r="1" spans="1:11" ht="15" x14ac:dyDescent="0.4">
      <c r="B1" t="s">
        <v>89</v>
      </c>
      <c r="C1" s="127" t="s">
        <v>63</v>
      </c>
      <c r="D1" s="121"/>
      <c r="E1" s="122"/>
      <c r="F1" s="151" t="s">
        <v>156</v>
      </c>
    </row>
    <row r="2" spans="1:11" ht="15" x14ac:dyDescent="0.4">
      <c r="B2" t="s">
        <v>13</v>
      </c>
      <c r="C2" s="152" t="s">
        <v>64</v>
      </c>
      <c r="D2" s="153"/>
      <c r="E2" s="154"/>
      <c r="F2" s="151" t="s">
        <v>157</v>
      </c>
    </row>
    <row r="3" spans="1:11" ht="10.95" customHeight="1" x14ac:dyDescent="0.25"/>
    <row r="4" spans="1:11" x14ac:dyDescent="0.25">
      <c r="B4" s="15" t="s">
        <v>14</v>
      </c>
      <c r="C4" s="162"/>
      <c r="D4" s="70" t="s">
        <v>0</v>
      </c>
      <c r="E4" s="126"/>
      <c r="F4" s="151" t="s">
        <v>158</v>
      </c>
    </row>
    <row r="5" spans="1:11" x14ac:dyDescent="0.25">
      <c r="B5" s="15" t="s">
        <v>38</v>
      </c>
      <c r="C5" s="71">
        <v>1</v>
      </c>
      <c r="D5" s="30"/>
      <c r="E5" s="17"/>
      <c r="F5" s="151" t="s">
        <v>61</v>
      </c>
    </row>
    <row r="6" spans="1:11" ht="6.75" customHeight="1" x14ac:dyDescent="0.25">
      <c r="B6" s="15"/>
      <c r="C6" s="37"/>
      <c r="D6" s="30"/>
      <c r="E6" s="17"/>
    </row>
    <row r="7" spans="1:11" ht="7.5" customHeight="1" x14ac:dyDescent="0.25">
      <c r="B7" s="15"/>
      <c r="C7" s="38"/>
      <c r="D7" s="29"/>
      <c r="E7" s="17"/>
    </row>
    <row r="8" spans="1:11" s="46" customFormat="1" ht="11.25" customHeight="1" x14ac:dyDescent="0.25">
      <c r="B8" s="47" t="s">
        <v>21</v>
      </c>
      <c r="C8" s="48">
        <v>1</v>
      </c>
      <c r="D8" s="49">
        <v>2</v>
      </c>
      <c r="E8" s="50">
        <v>3</v>
      </c>
      <c r="F8" s="50">
        <v>4</v>
      </c>
      <c r="G8" s="50">
        <v>5</v>
      </c>
      <c r="H8" s="50">
        <v>6</v>
      </c>
      <c r="I8" s="50">
        <v>7</v>
      </c>
      <c r="J8" s="51"/>
      <c r="K8" s="175"/>
    </row>
    <row r="9" spans="1:11" s="1" customFormat="1" ht="20.399999999999999" x14ac:dyDescent="0.2">
      <c r="A9" s="25"/>
      <c r="B9" s="26"/>
      <c r="C9" s="39" t="s">
        <v>23</v>
      </c>
      <c r="D9" s="31" t="s">
        <v>24</v>
      </c>
      <c r="E9" s="16" t="s">
        <v>25</v>
      </c>
      <c r="F9" s="16" t="s">
        <v>26</v>
      </c>
      <c r="G9" s="16" t="s">
        <v>72</v>
      </c>
      <c r="H9" s="16" t="s">
        <v>68</v>
      </c>
      <c r="I9" s="16" t="s">
        <v>47</v>
      </c>
      <c r="J9" s="22"/>
      <c r="K9" s="221" t="s">
        <v>73</v>
      </c>
    </row>
    <row r="10" spans="1:11" s="2" customFormat="1" ht="12" x14ac:dyDescent="0.25">
      <c r="A10" s="10" t="s">
        <v>11</v>
      </c>
      <c r="B10" s="11"/>
      <c r="C10" s="40"/>
      <c r="D10" s="32"/>
      <c r="E10" s="5"/>
      <c r="F10" s="5"/>
      <c r="G10" s="6"/>
      <c r="H10" s="6"/>
      <c r="I10" s="6"/>
      <c r="J10" s="5"/>
      <c r="K10" s="221" t="s">
        <v>106</v>
      </c>
    </row>
    <row r="11" spans="1:11" s="2" customFormat="1" ht="12" x14ac:dyDescent="0.25">
      <c r="A11" s="9" t="s">
        <v>1</v>
      </c>
      <c r="B11" s="12" t="s">
        <v>2</v>
      </c>
      <c r="C11" s="150"/>
      <c r="D11" s="33"/>
      <c r="E11" s="18"/>
      <c r="F11" s="18"/>
      <c r="G11" s="18"/>
      <c r="H11" s="18"/>
      <c r="I11" s="18"/>
      <c r="J11" s="23"/>
      <c r="K11" s="222" t="s">
        <v>74</v>
      </c>
    </row>
    <row r="12" spans="1:11" s="2" customFormat="1" ht="12" x14ac:dyDescent="0.25">
      <c r="A12" s="9"/>
      <c r="B12" s="21"/>
      <c r="C12" s="86">
        <v>0</v>
      </c>
      <c r="D12" s="33"/>
      <c r="E12" s="75">
        <f t="shared" ref="E12:E18" si="0">+D12*C12</f>
        <v>0</v>
      </c>
      <c r="F12" s="18">
        <f>+E12*0.5</f>
        <v>0</v>
      </c>
      <c r="G12" s="18">
        <v>0</v>
      </c>
      <c r="H12" s="18">
        <f t="shared" ref="H12:H18" si="1">+E12-F12-G12-I12</f>
        <v>0</v>
      </c>
      <c r="I12" s="19"/>
      <c r="J12" s="24"/>
      <c r="K12" s="176">
        <f>E12-SUM(F12:I12)</f>
        <v>0</v>
      </c>
    </row>
    <row r="13" spans="1:11" s="2" customFormat="1" ht="12" x14ac:dyDescent="0.25">
      <c r="A13" s="9"/>
      <c r="B13" s="6"/>
      <c r="C13" s="86">
        <v>0</v>
      </c>
      <c r="D13" s="33"/>
      <c r="E13" s="76">
        <f t="shared" si="0"/>
        <v>0</v>
      </c>
      <c r="F13" s="102">
        <f>+E13*0.5</f>
        <v>0</v>
      </c>
      <c r="G13" s="19"/>
      <c r="H13" s="102">
        <f t="shared" si="1"/>
        <v>0</v>
      </c>
      <c r="I13" s="19"/>
      <c r="J13" s="24"/>
      <c r="K13" s="176">
        <f>E13-SUM(F13:I13)</f>
        <v>0</v>
      </c>
    </row>
    <row r="14" spans="1:11" s="2" customFormat="1" ht="12" x14ac:dyDescent="0.25">
      <c r="A14" s="9"/>
      <c r="B14" s="20"/>
      <c r="C14" s="86">
        <v>0</v>
      </c>
      <c r="D14" s="33"/>
      <c r="E14" s="27">
        <f t="shared" si="0"/>
        <v>0</v>
      </c>
      <c r="F14" s="102">
        <v>0</v>
      </c>
      <c r="G14" s="19"/>
      <c r="H14" s="102">
        <f t="shared" si="1"/>
        <v>0</v>
      </c>
      <c r="I14" s="19"/>
      <c r="J14" s="24"/>
      <c r="K14" s="176">
        <f>E14-SUM(F14:I14)</f>
        <v>0</v>
      </c>
    </row>
    <row r="15" spans="1:11" s="2" customFormat="1" ht="12" x14ac:dyDescent="0.25">
      <c r="A15" s="9"/>
      <c r="B15" s="8"/>
      <c r="C15" s="86">
        <v>0</v>
      </c>
      <c r="D15" s="33"/>
      <c r="E15" s="27">
        <f t="shared" si="0"/>
        <v>0</v>
      </c>
      <c r="F15" s="102">
        <v>0</v>
      </c>
      <c r="G15" s="19"/>
      <c r="H15" s="102">
        <f t="shared" si="1"/>
        <v>0</v>
      </c>
      <c r="I15" s="19"/>
      <c r="J15" s="24"/>
      <c r="K15" s="176">
        <f t="shared" ref="K15:K21" si="2">E15-SUM(F15:I15)</f>
        <v>0</v>
      </c>
    </row>
    <row r="16" spans="1:11" s="2" customFormat="1" ht="12" x14ac:dyDescent="0.25">
      <c r="A16" s="9"/>
      <c r="B16" s="20"/>
      <c r="C16" s="86">
        <v>0</v>
      </c>
      <c r="D16" s="33"/>
      <c r="E16" s="27">
        <f t="shared" si="0"/>
        <v>0</v>
      </c>
      <c r="F16" s="102">
        <v>0</v>
      </c>
      <c r="G16" s="19"/>
      <c r="H16" s="102">
        <f t="shared" si="1"/>
        <v>0</v>
      </c>
      <c r="I16" s="19"/>
      <c r="J16" s="24"/>
      <c r="K16" s="176">
        <f t="shared" si="2"/>
        <v>0</v>
      </c>
    </row>
    <row r="17" spans="1:12" s="2" customFormat="1" ht="12" x14ac:dyDescent="0.25">
      <c r="A17" s="9"/>
      <c r="B17" s="8"/>
      <c r="C17" s="86">
        <v>0</v>
      </c>
      <c r="D17" s="33"/>
      <c r="E17" s="27">
        <f t="shared" si="0"/>
        <v>0</v>
      </c>
      <c r="F17" s="102">
        <v>0</v>
      </c>
      <c r="G17" s="19"/>
      <c r="H17" s="102">
        <f t="shared" si="1"/>
        <v>0</v>
      </c>
      <c r="I17" s="19"/>
      <c r="J17" s="24"/>
      <c r="K17" s="176">
        <f t="shared" si="2"/>
        <v>0</v>
      </c>
    </row>
    <row r="18" spans="1:12" s="2" customFormat="1" ht="12" x14ac:dyDescent="0.25">
      <c r="A18" s="9"/>
      <c r="B18" s="8"/>
      <c r="C18" s="86">
        <v>0</v>
      </c>
      <c r="D18" s="33"/>
      <c r="E18" s="27">
        <f t="shared" si="0"/>
        <v>0</v>
      </c>
      <c r="F18" s="102">
        <v>0</v>
      </c>
      <c r="G18" s="19"/>
      <c r="H18" s="102">
        <f t="shared" si="1"/>
        <v>0</v>
      </c>
      <c r="I18" s="19"/>
      <c r="J18" s="24"/>
      <c r="K18" s="176">
        <f t="shared" si="2"/>
        <v>0</v>
      </c>
    </row>
    <row r="19" spans="1:12" s="2" customFormat="1" ht="12" x14ac:dyDescent="0.25">
      <c r="A19" s="9"/>
      <c r="B19" s="8" t="s">
        <v>3</v>
      </c>
      <c r="C19" s="137"/>
      <c r="D19" s="138"/>
      <c r="E19" s="77">
        <f>SUM(E12:E18)</f>
        <v>0</v>
      </c>
      <c r="F19" s="77">
        <f>SUM(F12:F18)</f>
        <v>0</v>
      </c>
      <c r="G19" s="77">
        <f>SUM(G12:G18)</f>
        <v>0</v>
      </c>
      <c r="H19" s="77">
        <f>SUM(H12:H18)</f>
        <v>0</v>
      </c>
      <c r="I19" s="77">
        <f>SUM(I12:I18)</f>
        <v>0</v>
      </c>
      <c r="J19" s="24"/>
      <c r="K19" s="176">
        <f t="shared" si="2"/>
        <v>0</v>
      </c>
    </row>
    <row r="20" spans="1:12" s="2" customFormat="1" ht="12" x14ac:dyDescent="0.25">
      <c r="A20" s="9"/>
      <c r="B20" s="74" t="s">
        <v>40</v>
      </c>
      <c r="C20" s="124" t="s">
        <v>41</v>
      </c>
      <c r="D20" s="247">
        <v>0.01</v>
      </c>
      <c r="E20" s="77">
        <f>+E19*$D20</f>
        <v>0</v>
      </c>
      <c r="F20" s="77">
        <f>+F19*$D20</f>
        <v>0</v>
      </c>
      <c r="G20" s="77">
        <f>+G19*$D20</f>
        <v>0</v>
      </c>
      <c r="H20" s="77">
        <f>+H19*$D20</f>
        <v>0</v>
      </c>
      <c r="I20" s="77">
        <f>+I19*$D20</f>
        <v>0</v>
      </c>
      <c r="J20" s="24"/>
      <c r="K20" s="176">
        <f t="shared" si="2"/>
        <v>0</v>
      </c>
      <c r="L20" s="248" t="s">
        <v>165</v>
      </c>
    </row>
    <row r="21" spans="1:12" s="2" customFormat="1" ht="12" x14ac:dyDescent="0.25">
      <c r="A21" s="9" t="s">
        <v>1</v>
      </c>
      <c r="B21" s="12" t="s">
        <v>4</v>
      </c>
      <c r="C21" s="139"/>
      <c r="D21" s="138"/>
      <c r="E21" s="77">
        <f>+E20+E19</f>
        <v>0</v>
      </c>
      <c r="F21" s="77">
        <f>+F20+F19</f>
        <v>0</v>
      </c>
      <c r="G21" s="77">
        <f>+G20+G19</f>
        <v>0</v>
      </c>
      <c r="H21" s="77">
        <f>+H20+H19</f>
        <v>0</v>
      </c>
      <c r="I21" s="77">
        <f>+I20+I19</f>
        <v>0</v>
      </c>
      <c r="J21" s="23"/>
      <c r="K21" s="176">
        <f t="shared" si="2"/>
        <v>0</v>
      </c>
    </row>
    <row r="22" spans="1:12" s="2" customFormat="1" ht="3.75" customHeight="1" x14ac:dyDescent="0.25">
      <c r="A22" s="9"/>
      <c r="B22" s="8"/>
      <c r="C22" s="140"/>
      <c r="D22" s="141"/>
      <c r="E22" s="19"/>
      <c r="F22" s="19"/>
      <c r="G22" s="19"/>
      <c r="H22" s="19"/>
      <c r="I22" s="19"/>
      <c r="J22" s="24"/>
      <c r="K22" s="176"/>
    </row>
    <row r="23" spans="1:12" s="2" customFormat="1" ht="12" x14ac:dyDescent="0.25">
      <c r="A23" s="9" t="s">
        <v>5</v>
      </c>
      <c r="B23" s="12" t="s">
        <v>6</v>
      </c>
      <c r="C23" s="137"/>
      <c r="D23" s="137"/>
      <c r="E23" s="19"/>
      <c r="F23" s="19"/>
      <c r="G23" s="19"/>
      <c r="H23" s="19"/>
      <c r="I23" s="19"/>
      <c r="J23" s="24"/>
      <c r="K23" s="176"/>
    </row>
    <row r="24" spans="1:12" s="2" customFormat="1" ht="12" x14ac:dyDescent="0.25">
      <c r="A24" s="9"/>
      <c r="B24" s="6"/>
      <c r="C24" s="137"/>
      <c r="D24" s="137"/>
      <c r="E24" s="18">
        <v>0</v>
      </c>
      <c r="F24" s="102">
        <f t="shared" ref="F24:F29" si="3">+E24*0.5</f>
        <v>0</v>
      </c>
      <c r="G24" s="102">
        <v>0</v>
      </c>
      <c r="H24" s="102">
        <f t="shared" ref="H24:H30" si="4">+E24-F24-G24-I24</f>
        <v>0</v>
      </c>
      <c r="I24" s="19"/>
      <c r="J24" s="24"/>
      <c r="K24" s="176">
        <f t="shared" ref="K24:K32" si="5">E24-SUM(F24:I24)</f>
        <v>0</v>
      </c>
    </row>
    <row r="25" spans="1:12" s="2" customFormat="1" ht="12" x14ac:dyDescent="0.25">
      <c r="A25" s="9"/>
      <c r="B25" s="6"/>
      <c r="C25" s="137"/>
      <c r="D25" s="137"/>
      <c r="E25" s="180">
        <v>0</v>
      </c>
      <c r="F25" s="102">
        <f t="shared" si="3"/>
        <v>0</v>
      </c>
      <c r="G25" s="102">
        <v>0</v>
      </c>
      <c r="H25" s="102">
        <f t="shared" si="4"/>
        <v>0</v>
      </c>
      <c r="I25" s="19"/>
      <c r="J25" s="24"/>
      <c r="K25" s="176">
        <f t="shared" si="5"/>
        <v>0</v>
      </c>
    </row>
    <row r="26" spans="1:12" s="2" customFormat="1" ht="12" x14ac:dyDescent="0.25">
      <c r="A26" s="9"/>
      <c r="B26" s="6"/>
      <c r="C26" s="137"/>
      <c r="D26" s="137"/>
      <c r="E26" s="180">
        <v>0</v>
      </c>
      <c r="F26" s="102">
        <f t="shared" si="3"/>
        <v>0</v>
      </c>
      <c r="G26" s="102">
        <v>0</v>
      </c>
      <c r="H26" s="102">
        <f t="shared" si="4"/>
        <v>0</v>
      </c>
      <c r="I26" s="19"/>
      <c r="J26" s="24"/>
      <c r="K26" s="176">
        <f t="shared" si="5"/>
        <v>0</v>
      </c>
    </row>
    <row r="27" spans="1:12" s="2" customFormat="1" ht="12" x14ac:dyDescent="0.25">
      <c r="A27" s="9"/>
      <c r="B27" s="8"/>
      <c r="C27" s="137"/>
      <c r="D27" s="137"/>
      <c r="E27" s="180">
        <v>0</v>
      </c>
      <c r="F27" s="102">
        <f t="shared" si="3"/>
        <v>0</v>
      </c>
      <c r="G27" s="102">
        <v>0</v>
      </c>
      <c r="H27" s="102">
        <f t="shared" si="4"/>
        <v>0</v>
      </c>
      <c r="I27" s="19"/>
      <c r="J27" s="24"/>
      <c r="K27" s="176">
        <f t="shared" si="5"/>
        <v>0</v>
      </c>
    </row>
    <row r="28" spans="1:12" s="2" customFormat="1" ht="12" x14ac:dyDescent="0.25">
      <c r="A28" s="9"/>
      <c r="B28" s="8"/>
      <c r="C28" s="137"/>
      <c r="D28" s="137"/>
      <c r="E28" s="180">
        <v>0</v>
      </c>
      <c r="F28" s="102">
        <f t="shared" si="3"/>
        <v>0</v>
      </c>
      <c r="G28" s="102">
        <v>0</v>
      </c>
      <c r="H28" s="102">
        <f t="shared" si="4"/>
        <v>0</v>
      </c>
      <c r="I28" s="19"/>
      <c r="J28" s="24"/>
      <c r="K28" s="176">
        <f t="shared" si="5"/>
        <v>0</v>
      </c>
    </row>
    <row r="29" spans="1:12" s="2" customFormat="1" ht="12" x14ac:dyDescent="0.25">
      <c r="A29" s="9"/>
      <c r="B29" s="8"/>
      <c r="C29" s="137"/>
      <c r="D29" s="137"/>
      <c r="E29" s="180">
        <v>0</v>
      </c>
      <c r="F29" s="102">
        <f t="shared" si="3"/>
        <v>0</v>
      </c>
      <c r="G29" s="102">
        <v>0</v>
      </c>
      <c r="H29" s="102">
        <f t="shared" si="4"/>
        <v>0</v>
      </c>
      <c r="I29" s="19"/>
      <c r="J29" s="24"/>
      <c r="K29" s="176">
        <f t="shared" si="5"/>
        <v>0</v>
      </c>
    </row>
    <row r="30" spans="1:12" s="2" customFormat="1" ht="12" x14ac:dyDescent="0.25">
      <c r="A30" s="9" t="s">
        <v>5</v>
      </c>
      <c r="B30" s="12" t="s">
        <v>4</v>
      </c>
      <c r="C30" s="137"/>
      <c r="D30" s="137"/>
      <c r="E30" s="77">
        <f>SUM(E23:E29)</f>
        <v>0</v>
      </c>
      <c r="F30" s="77">
        <f>SUM(F23:F29)</f>
        <v>0</v>
      </c>
      <c r="G30" s="19"/>
      <c r="H30" s="102">
        <f t="shared" si="4"/>
        <v>0</v>
      </c>
      <c r="I30" s="77">
        <f>SUM(I23:I29)</f>
        <v>0</v>
      </c>
      <c r="J30" s="23"/>
      <c r="K30" s="176">
        <f t="shared" si="5"/>
        <v>0</v>
      </c>
    </row>
    <row r="31" spans="1:12" s="2" customFormat="1" ht="3.75" customHeight="1" x14ac:dyDescent="0.25">
      <c r="A31" s="9"/>
      <c r="B31" s="8"/>
      <c r="C31" s="140"/>
      <c r="D31" s="142"/>
      <c r="E31" s="78"/>
      <c r="F31" s="78"/>
      <c r="G31" s="78"/>
      <c r="H31" s="78"/>
      <c r="I31" s="78"/>
      <c r="J31" s="24"/>
      <c r="K31" s="176">
        <f t="shared" si="5"/>
        <v>0</v>
      </c>
    </row>
    <row r="32" spans="1:12" s="2" customFormat="1" ht="12" x14ac:dyDescent="0.25">
      <c r="A32" s="9" t="s">
        <v>15</v>
      </c>
      <c r="B32" s="8"/>
      <c r="C32" s="137"/>
      <c r="D32" s="137"/>
      <c r="E32" s="77">
        <f>+E30+E21</f>
        <v>0</v>
      </c>
      <c r="F32" s="77">
        <f>+F30+F21</f>
        <v>0</v>
      </c>
      <c r="G32" s="77">
        <f>+G30+G21</f>
        <v>0</v>
      </c>
      <c r="H32" s="77">
        <f>+H30+H21</f>
        <v>0</v>
      </c>
      <c r="I32" s="77">
        <f>+I30+I21</f>
        <v>0</v>
      </c>
      <c r="J32" s="24"/>
      <c r="K32" s="176">
        <f t="shared" si="5"/>
        <v>0</v>
      </c>
    </row>
    <row r="33" spans="1:11" s="2" customFormat="1" ht="3.75" customHeight="1" x14ac:dyDescent="0.25">
      <c r="A33" s="9"/>
      <c r="B33" s="8"/>
      <c r="C33" s="140"/>
      <c r="D33" s="141"/>
      <c r="E33" s="19"/>
      <c r="F33" s="19"/>
      <c r="G33" s="19"/>
      <c r="H33" s="19"/>
      <c r="I33" s="19"/>
      <c r="J33" s="24"/>
      <c r="K33" s="176"/>
    </row>
    <row r="34" spans="1:11" s="2" customFormat="1" ht="15.75" customHeight="1" x14ac:dyDescent="0.25">
      <c r="A34" s="13" t="s">
        <v>7</v>
      </c>
      <c r="B34" s="123" t="s">
        <v>159</v>
      </c>
      <c r="C34" s="124" t="s">
        <v>62</v>
      </c>
      <c r="D34" s="125">
        <v>0.1</v>
      </c>
      <c r="E34" s="77">
        <f>+E32*$D34</f>
        <v>0</v>
      </c>
      <c r="F34" s="77">
        <f>+F32*$D34</f>
        <v>0</v>
      </c>
      <c r="G34" s="77">
        <f>+G32*$D34</f>
        <v>0</v>
      </c>
      <c r="H34" s="77">
        <f>+H32*$D34</f>
        <v>0</v>
      </c>
      <c r="I34" s="77">
        <f>+I32*$D34</f>
        <v>0</v>
      </c>
      <c r="J34" s="24"/>
      <c r="K34" s="176">
        <f>E34-SUM(F34:I34)</f>
        <v>0</v>
      </c>
    </row>
    <row r="35" spans="1:11" s="2" customFormat="1" ht="3.75" customHeight="1" x14ac:dyDescent="0.25">
      <c r="A35" s="9"/>
      <c r="B35" s="8"/>
      <c r="C35" s="42"/>
      <c r="D35" s="103"/>
      <c r="E35" s="19"/>
      <c r="F35" s="19"/>
      <c r="G35" s="19"/>
      <c r="H35" s="19"/>
      <c r="I35" s="19"/>
      <c r="J35" s="24"/>
      <c r="K35" s="176"/>
    </row>
    <row r="36" spans="1:11" s="2" customFormat="1" ht="12" x14ac:dyDescent="0.25">
      <c r="A36" s="9" t="s">
        <v>8</v>
      </c>
      <c r="B36" s="12" t="s">
        <v>9</v>
      </c>
      <c r="C36" s="137"/>
      <c r="D36" s="137"/>
      <c r="E36" s="19"/>
      <c r="F36" s="19"/>
      <c r="G36" s="19"/>
      <c r="H36" s="19"/>
      <c r="I36" s="19"/>
      <c r="J36" s="24"/>
      <c r="K36" s="176"/>
    </row>
    <row r="37" spans="1:11" s="2" customFormat="1" ht="12" x14ac:dyDescent="0.25">
      <c r="A37" s="9"/>
      <c r="B37" s="8"/>
      <c r="C37" s="137"/>
      <c r="D37" s="137"/>
      <c r="E37" s="18">
        <v>0</v>
      </c>
      <c r="F37" s="102">
        <f>+E37*0.5</f>
        <v>0</v>
      </c>
      <c r="G37" s="102">
        <v>0</v>
      </c>
      <c r="H37" s="102">
        <f>+E37-F37-G37-I37</f>
        <v>0</v>
      </c>
      <c r="I37" s="19"/>
      <c r="J37" s="24"/>
      <c r="K37" s="176">
        <f>E37-SUM(F37:I37)</f>
        <v>0</v>
      </c>
    </row>
    <row r="38" spans="1:11" s="2" customFormat="1" ht="9.75" customHeight="1" x14ac:dyDescent="0.25">
      <c r="A38" s="9"/>
      <c r="B38" s="6"/>
      <c r="C38" s="137"/>
      <c r="D38" s="137"/>
      <c r="E38" s="19"/>
      <c r="F38" s="19"/>
      <c r="G38" s="19"/>
      <c r="H38" s="19"/>
      <c r="I38" s="19"/>
      <c r="J38" s="24"/>
      <c r="K38" s="176">
        <f>E38-SUM(F38:I38)</f>
        <v>0</v>
      </c>
    </row>
    <row r="39" spans="1:11" s="2" customFormat="1" ht="9.75" customHeight="1" x14ac:dyDescent="0.25">
      <c r="A39" s="9"/>
      <c r="B39" s="12"/>
      <c r="C39" s="137"/>
      <c r="D39" s="137"/>
      <c r="E39" s="19"/>
      <c r="F39" s="19"/>
      <c r="G39" s="19"/>
      <c r="H39" s="19"/>
      <c r="I39" s="19"/>
      <c r="J39" s="24"/>
      <c r="K39" s="176">
        <f>E39-SUM(F39:I39)</f>
        <v>0</v>
      </c>
    </row>
    <row r="40" spans="1:11" s="2" customFormat="1" ht="12" x14ac:dyDescent="0.25">
      <c r="A40" s="9" t="s">
        <v>8</v>
      </c>
      <c r="B40" s="12" t="s">
        <v>34</v>
      </c>
      <c r="C40" s="137"/>
      <c r="D40" s="137"/>
      <c r="E40" s="132">
        <f>SUM(E37:E39)</f>
        <v>0</v>
      </c>
      <c r="F40" s="132">
        <f>SUM(F37:F39)</f>
        <v>0</v>
      </c>
      <c r="G40" s="132">
        <f>SUM(G37:G39)</f>
        <v>0</v>
      </c>
      <c r="H40" s="132">
        <f>SUM(H37:H39)</f>
        <v>0</v>
      </c>
      <c r="I40" s="132">
        <f>SUM(I37:I39)</f>
        <v>0</v>
      </c>
      <c r="J40" s="24"/>
      <c r="K40" s="176">
        <f>E40-SUM(F40:I40)</f>
        <v>0</v>
      </c>
    </row>
    <row r="41" spans="1:11" s="2" customFormat="1" ht="3.75" customHeight="1" x14ac:dyDescent="0.25">
      <c r="A41" s="9"/>
      <c r="B41" s="8"/>
      <c r="C41" s="42"/>
      <c r="D41" s="34"/>
      <c r="E41" s="19"/>
      <c r="F41" s="19"/>
      <c r="G41" s="19"/>
      <c r="H41" s="19"/>
      <c r="I41" s="19"/>
      <c r="J41" s="24"/>
      <c r="K41" s="176"/>
    </row>
    <row r="42" spans="1:11" s="2" customFormat="1" ht="13.5" customHeight="1" x14ac:dyDescent="0.25">
      <c r="A42" s="9" t="s">
        <v>10</v>
      </c>
      <c r="B42" s="97" t="s">
        <v>12</v>
      </c>
      <c r="C42" s="43"/>
      <c r="D42" s="34"/>
      <c r="E42" s="19"/>
      <c r="F42" s="19"/>
      <c r="G42" s="19"/>
      <c r="H42" s="19"/>
      <c r="I42" s="19"/>
      <c r="J42" s="24"/>
      <c r="K42" s="176">
        <f t="shared" ref="K42:K48" si="6">E42-SUM(F42:I42)</f>
        <v>0</v>
      </c>
    </row>
    <row r="43" spans="1:11" s="2" customFormat="1" ht="12" x14ac:dyDescent="0.25">
      <c r="A43" s="9"/>
      <c r="B43" s="190"/>
      <c r="C43" s="137"/>
      <c r="D43" s="137"/>
      <c r="E43" s="18">
        <v>0</v>
      </c>
      <c r="F43" s="102">
        <f>+E43*0.5</f>
        <v>0</v>
      </c>
      <c r="G43" s="102">
        <v>0</v>
      </c>
      <c r="H43" s="102">
        <f>+E43-F43-G43-I43</f>
        <v>0</v>
      </c>
      <c r="I43" s="19"/>
      <c r="J43" s="24"/>
      <c r="K43" s="176">
        <f t="shared" si="6"/>
        <v>0</v>
      </c>
    </row>
    <row r="44" spans="1:11" s="2" customFormat="1" ht="12" x14ac:dyDescent="0.25">
      <c r="A44" s="9"/>
      <c r="B44" s="8"/>
      <c r="C44" s="137"/>
      <c r="D44" s="137"/>
      <c r="E44" s="18">
        <v>0</v>
      </c>
      <c r="F44" s="102">
        <f>+E44*0.5</f>
        <v>0</v>
      </c>
      <c r="G44" s="102">
        <v>0</v>
      </c>
      <c r="H44" s="102">
        <f>+E44-F44-G44-I44</f>
        <v>0</v>
      </c>
      <c r="I44" s="19"/>
      <c r="J44" s="24"/>
      <c r="K44" s="176">
        <f>E44-SUM(F44:I44)</f>
        <v>0</v>
      </c>
    </row>
    <row r="45" spans="1:11" s="2" customFormat="1" ht="12" x14ac:dyDescent="0.25">
      <c r="A45" s="9"/>
      <c r="B45" s="14"/>
      <c r="C45" s="137"/>
      <c r="D45" s="137"/>
      <c r="E45" s="19"/>
      <c r="F45" s="19"/>
      <c r="G45" s="19"/>
      <c r="H45" s="19"/>
      <c r="I45" s="19"/>
      <c r="J45" s="24"/>
      <c r="K45" s="176"/>
    </row>
    <row r="46" spans="1:11" s="2" customFormat="1" ht="12" x14ac:dyDescent="0.25">
      <c r="A46" s="9" t="s">
        <v>10</v>
      </c>
      <c r="B46" s="14" t="s">
        <v>35</v>
      </c>
      <c r="C46" s="137"/>
      <c r="D46" s="137"/>
      <c r="E46" s="132">
        <f>SUM(E43:E45)</f>
        <v>0</v>
      </c>
      <c r="F46" s="132">
        <f>SUM(F43:F45)</f>
        <v>0</v>
      </c>
      <c r="G46" s="132">
        <f>SUM(G43:G45)</f>
        <v>0</v>
      </c>
      <c r="H46" s="132">
        <f>SUM(H43:H45)</f>
        <v>0</v>
      </c>
      <c r="I46" s="132">
        <f>SUM(I43:I45)</f>
        <v>0</v>
      </c>
      <c r="J46" s="24"/>
      <c r="K46" s="176">
        <f t="shared" si="6"/>
        <v>0</v>
      </c>
    </row>
    <row r="47" spans="1:11" s="2" customFormat="1" ht="5.25" customHeight="1" thickBot="1" x14ac:dyDescent="0.3">
      <c r="A47" s="57"/>
      <c r="B47" s="58"/>
      <c r="C47" s="42"/>
      <c r="D47" s="103"/>
      <c r="E47" s="59"/>
      <c r="F47" s="59"/>
      <c r="G47" s="59"/>
      <c r="H47" s="59"/>
      <c r="I47" s="59"/>
      <c r="J47" s="24"/>
      <c r="K47" s="176">
        <f t="shared" si="6"/>
        <v>0</v>
      </c>
    </row>
    <row r="48" spans="1:11" s="2" customFormat="1" ht="12.6" thickBot="1" x14ac:dyDescent="0.3">
      <c r="A48" s="60" t="s">
        <v>27</v>
      </c>
      <c r="B48" s="61"/>
      <c r="C48" s="62"/>
      <c r="D48" s="63"/>
      <c r="E48" s="79">
        <f>+E46+E40+E34+E32</f>
        <v>0</v>
      </c>
      <c r="F48" s="79">
        <f>+F46+F40+F34+F32</f>
        <v>0</v>
      </c>
      <c r="G48" s="80">
        <f>+G46+G40+G34+G32</f>
        <v>0</v>
      </c>
      <c r="H48" s="80">
        <f>+H46+H40+H34+H32</f>
        <v>0</v>
      </c>
      <c r="I48" s="80">
        <f>+I46+I40+I34+I32</f>
        <v>0</v>
      </c>
      <c r="J48" s="56"/>
      <c r="K48" s="176">
        <f t="shared" si="6"/>
        <v>0</v>
      </c>
    </row>
    <row r="49" spans="1:11" s="2" customFormat="1" ht="15" customHeight="1" x14ac:dyDescent="0.2">
      <c r="A49" s="4"/>
      <c r="C49" s="44"/>
      <c r="D49" s="35"/>
      <c r="J49" s="5"/>
      <c r="K49" s="177"/>
    </row>
    <row r="50" spans="1:11" s="53" customFormat="1" ht="12.75" customHeight="1" x14ac:dyDescent="0.2">
      <c r="B50" s="53" t="s">
        <v>33</v>
      </c>
      <c r="C50" s="54"/>
      <c r="D50" s="55"/>
      <c r="F50" s="81" t="e">
        <f>+F48/$E48</f>
        <v>#DIV/0!</v>
      </c>
      <c r="G50" s="81" t="e">
        <f>+G48/$E48</f>
        <v>#DIV/0!</v>
      </c>
      <c r="H50" s="81" t="e">
        <f>+H48/$E48</f>
        <v>#DIV/0!</v>
      </c>
      <c r="I50" s="81" t="e">
        <f>+I48/$E48</f>
        <v>#DIV/0!</v>
      </c>
      <c r="J50" s="11"/>
      <c r="K50" s="178"/>
    </row>
    <row r="51" spans="1:11" s="53" customFormat="1" ht="15" customHeight="1" x14ac:dyDescent="0.2">
      <c r="B51" s="53" t="s">
        <v>66</v>
      </c>
      <c r="C51" s="54"/>
      <c r="D51" s="55"/>
      <c r="F51" s="81" t="e">
        <f>+F48/ProposalGrantBudgetConsolidated!F48</f>
        <v>#DIV/0!</v>
      </c>
      <c r="G51" s="55"/>
      <c r="H51" s="55"/>
      <c r="I51" s="55"/>
      <c r="J51" s="11"/>
      <c r="K51" s="178"/>
    </row>
    <row r="52" spans="1:11" s="53" customFormat="1" ht="17.25" customHeight="1" x14ac:dyDescent="0.2">
      <c r="A52" s="53" t="s">
        <v>46</v>
      </c>
      <c r="C52" s="54"/>
      <c r="D52" s="55"/>
      <c r="J52" s="11"/>
      <c r="K52" s="178"/>
    </row>
    <row r="53" spans="1:11" s="53" customFormat="1" ht="12" x14ac:dyDescent="0.25">
      <c r="A53" s="82" t="s">
        <v>136</v>
      </c>
      <c r="B53" s="83"/>
      <c r="C53" s="84"/>
      <c r="D53" s="85"/>
      <c r="G53" s="90"/>
      <c r="H53" s="178" t="s">
        <v>160</v>
      </c>
      <c r="J53" s="11"/>
    </row>
    <row r="54" spans="1:11" s="53" customFormat="1" ht="12" x14ac:dyDescent="0.25">
      <c r="A54" s="9"/>
      <c r="B54" s="74" t="s">
        <v>49</v>
      </c>
      <c r="C54" s="84"/>
      <c r="D54" s="85"/>
      <c r="G54" s="91">
        <v>0</v>
      </c>
      <c r="H54" s="178"/>
      <c r="J54" s="11"/>
    </row>
    <row r="55" spans="1:11" s="53" customFormat="1" ht="12" x14ac:dyDescent="0.25">
      <c r="A55" s="9"/>
      <c r="B55" s="74" t="s">
        <v>51</v>
      </c>
      <c r="C55" s="84"/>
      <c r="D55" s="85"/>
      <c r="G55" s="91">
        <v>0</v>
      </c>
      <c r="H55" s="134"/>
      <c r="J55" s="11"/>
      <c r="K55" s="178"/>
    </row>
    <row r="56" spans="1:11" s="53" customFormat="1" ht="12" x14ac:dyDescent="0.25">
      <c r="A56" s="9"/>
      <c r="B56" s="74" t="s">
        <v>50</v>
      </c>
      <c r="C56" s="84"/>
      <c r="D56" s="85"/>
      <c r="G56" s="91">
        <v>0</v>
      </c>
      <c r="H56" s="134"/>
      <c r="J56" s="11"/>
      <c r="K56" s="178"/>
    </row>
    <row r="57" spans="1:11" s="53" customFormat="1" ht="12" x14ac:dyDescent="0.25">
      <c r="A57" s="82" t="s">
        <v>44</v>
      </c>
      <c r="B57" s="9"/>
      <c r="C57" s="84"/>
      <c r="D57" s="85"/>
      <c r="G57" s="98">
        <f>SUM(G54:G56)</f>
        <v>0</v>
      </c>
      <c r="H57" s="135"/>
      <c r="J57" s="11"/>
      <c r="K57" s="178"/>
    </row>
    <row r="58" spans="1:11" s="53" customFormat="1" ht="12" x14ac:dyDescent="0.25">
      <c r="A58" s="99"/>
      <c r="C58" s="54"/>
      <c r="D58" s="55"/>
      <c r="G58" s="100"/>
      <c r="H58" s="100"/>
      <c r="J58" s="11"/>
      <c r="K58" s="178"/>
    </row>
    <row r="59" spans="1:11" s="53" customFormat="1" ht="12" x14ac:dyDescent="0.25">
      <c r="A59" s="9" t="s">
        <v>45</v>
      </c>
      <c r="B59" s="74"/>
      <c r="C59" s="84"/>
      <c r="D59" s="85"/>
      <c r="G59" s="183">
        <f>+H48</f>
        <v>0</v>
      </c>
      <c r="H59" s="136"/>
      <c r="J59" s="11"/>
      <c r="K59" s="178"/>
    </row>
    <row r="60" spans="1:11" s="53" customFormat="1" ht="12" x14ac:dyDescent="0.25">
      <c r="A60" s="99"/>
      <c r="C60" s="54"/>
      <c r="D60" s="55"/>
      <c r="G60" s="184"/>
      <c r="J60" s="11"/>
      <c r="K60" s="178"/>
    </row>
    <row r="61" spans="1:11" s="53" customFormat="1" ht="12" x14ac:dyDescent="0.25">
      <c r="A61" s="9" t="s">
        <v>48</v>
      </c>
      <c r="B61" s="74"/>
      <c r="C61" s="84"/>
      <c r="D61" s="85"/>
      <c r="G61" s="183">
        <f>+G59+G57</f>
        <v>0</v>
      </c>
      <c r="H61" s="207">
        <f>+E48-(G61+F48)</f>
        <v>0</v>
      </c>
      <c r="I61" s="208" t="s">
        <v>94</v>
      </c>
      <c r="J61" s="11"/>
      <c r="K61" s="178"/>
    </row>
  </sheetData>
  <phoneticPr fontId="0" type="noConversion"/>
  <pageMargins left="0.5" right="0.25" top="0.5" bottom="0.25" header="0" footer="0"/>
  <pageSetup scale="91" orientation="portrait"/>
  <headerFooter alignWithMargins="0">
    <oddHeader>&amp;CProposal toThe Fan Fox and Leslie R. Samuels Foundation
&amp;"Arial,Bold"Line Item Grant Budget</oddHeader>
    <oddFooter>&amp;L&amp;6&amp;K000000&amp;F&amp;C&amp;K000000&amp;P&amp;R&amp;8&amp;K000000&amp;D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1"/>
  <sheetViews>
    <sheetView topLeftCell="A4" zoomScale="125" zoomScaleNormal="125" workbookViewId="0">
      <selection activeCell="L20" sqref="L20"/>
    </sheetView>
  </sheetViews>
  <sheetFormatPr defaultColWidth="8.77734375" defaultRowHeight="13.2" x14ac:dyDescent="0.25"/>
  <cols>
    <col min="1" max="1" width="2.44140625" style="3" customWidth="1"/>
    <col min="2" max="2" width="22.109375" customWidth="1"/>
    <col min="3" max="3" width="9.6640625" style="45" customWidth="1"/>
    <col min="4" max="4" width="8.44140625" style="36" customWidth="1"/>
    <col min="5" max="5" width="12.44140625" customWidth="1"/>
    <col min="6" max="6" width="11.44140625" customWidth="1"/>
    <col min="7" max="9" width="10.44140625" customWidth="1"/>
    <col min="10" max="10" width="1" style="7" customWidth="1"/>
    <col min="11" max="11" width="9.109375" style="64" customWidth="1"/>
  </cols>
  <sheetData>
    <row r="1" spans="1:12" ht="15" x14ac:dyDescent="0.4">
      <c r="B1" t="s">
        <v>89</v>
      </c>
      <c r="C1" s="155" t="str">
        <f>+ProposalGrantBudgetYR1!C1</f>
        <v>ABC</v>
      </c>
      <c r="D1" s="156"/>
      <c r="E1" s="157"/>
    </row>
    <row r="2" spans="1:12" ht="15" x14ac:dyDescent="0.4">
      <c r="B2" t="s">
        <v>13</v>
      </c>
      <c r="C2" s="158" t="str">
        <f>+ProposalGrantBudgetYR1!C2</f>
        <v>XYZ</v>
      </c>
      <c r="D2" s="159"/>
      <c r="E2" s="160"/>
    </row>
    <row r="4" spans="1:12" x14ac:dyDescent="0.25">
      <c r="B4" s="15" t="s">
        <v>14</v>
      </c>
      <c r="C4" s="147">
        <f>+ProposalGrantBudgetYR1!C4</f>
        <v>0</v>
      </c>
      <c r="D4" s="70" t="s">
        <v>0</v>
      </c>
      <c r="E4" s="148">
        <f>+ProposalGrantBudgetYR1!E4</f>
        <v>0</v>
      </c>
    </row>
    <row r="5" spans="1:12" x14ac:dyDescent="0.25">
      <c r="B5" s="15" t="s">
        <v>38</v>
      </c>
      <c r="C5" s="71">
        <v>2</v>
      </c>
      <c r="D5" s="30"/>
      <c r="F5" s="276">
        <v>0.01</v>
      </c>
      <c r="G5" s="277" t="s">
        <v>93</v>
      </c>
    </row>
    <row r="6" spans="1:12" ht="7.95" customHeight="1" x14ac:dyDescent="0.25">
      <c r="B6" s="15"/>
      <c r="C6" s="37"/>
      <c r="D6" s="30"/>
      <c r="E6" s="17"/>
    </row>
    <row r="7" spans="1:12" ht="7.5" customHeight="1" x14ac:dyDescent="0.25">
      <c r="B7" s="15"/>
      <c r="C7" s="38"/>
      <c r="D7" s="29"/>
      <c r="E7" s="17"/>
    </row>
    <row r="8" spans="1:12" s="46" customFormat="1" ht="11.25" customHeight="1" x14ac:dyDescent="0.25">
      <c r="B8" s="47" t="s">
        <v>21</v>
      </c>
      <c r="C8" s="48">
        <v>1</v>
      </c>
      <c r="D8" s="49">
        <v>2</v>
      </c>
      <c r="E8" s="50">
        <v>3</v>
      </c>
      <c r="F8" s="50">
        <v>4</v>
      </c>
      <c r="G8" s="50">
        <v>5</v>
      </c>
      <c r="H8" s="50">
        <v>6</v>
      </c>
      <c r="I8" s="50">
        <v>7</v>
      </c>
      <c r="J8" s="51"/>
      <c r="L8" s="66" t="s">
        <v>37</v>
      </c>
    </row>
    <row r="9" spans="1:12" s="1" customFormat="1" ht="20.399999999999999" x14ac:dyDescent="0.2">
      <c r="A9" s="25"/>
      <c r="B9" s="26"/>
      <c r="C9" s="39" t="s">
        <v>23</v>
      </c>
      <c r="D9" s="31" t="s">
        <v>24</v>
      </c>
      <c r="E9" s="16" t="s">
        <v>25</v>
      </c>
      <c r="F9" s="16" t="s">
        <v>26</v>
      </c>
      <c r="G9" s="16" t="str">
        <f>+ProposalGrantBudgetYR1!G9</f>
        <v>Other (Revenue)*</v>
      </c>
      <c r="H9" s="16" t="s">
        <v>68</v>
      </c>
      <c r="I9" s="16" t="str">
        <f>+ProposalGrantBudgetYR1!I9</f>
        <v>Other (philanthropy)</v>
      </c>
      <c r="J9" s="22"/>
      <c r="L9" s="65"/>
    </row>
    <row r="10" spans="1:12" s="2" customFormat="1" ht="12" x14ac:dyDescent="0.25">
      <c r="A10" s="10" t="s">
        <v>11</v>
      </c>
      <c r="B10" s="11"/>
      <c r="C10" s="40"/>
      <c r="D10" s="32"/>
      <c r="E10" s="5"/>
      <c r="F10" s="5"/>
      <c r="G10" s="6"/>
      <c r="H10" s="6"/>
      <c r="I10" s="6"/>
      <c r="J10" s="5"/>
      <c r="L10" s="66"/>
    </row>
    <row r="11" spans="1:12" s="2" customFormat="1" ht="12" x14ac:dyDescent="0.25">
      <c r="A11" s="9" t="s">
        <v>1</v>
      </c>
      <c r="B11" s="12" t="s">
        <v>2</v>
      </c>
      <c r="C11" s="87"/>
      <c r="D11" s="33"/>
      <c r="E11" s="18"/>
      <c r="F11" s="18"/>
      <c r="G11" s="18"/>
      <c r="H11" s="18"/>
      <c r="I11" s="18"/>
      <c r="J11" s="23"/>
      <c r="L11" s="161" t="s">
        <v>42</v>
      </c>
    </row>
    <row r="12" spans="1:12" s="2" customFormat="1" ht="12" x14ac:dyDescent="0.25">
      <c r="A12" s="9"/>
      <c r="B12" s="273">
        <f>+ProposalGrantBudgetYR1!B12</f>
        <v>0</v>
      </c>
      <c r="C12" s="88">
        <f>+ProposalGrantBudgetYR1!C12*(1+$F$5)</f>
        <v>0</v>
      </c>
      <c r="D12" s="33"/>
      <c r="E12" s="28">
        <f t="shared" ref="E12:E18" si="0">+D12*C12</f>
        <v>0</v>
      </c>
      <c r="F12" s="102">
        <v>0</v>
      </c>
      <c r="G12" s="102"/>
      <c r="H12" s="18">
        <f t="shared" ref="H12:H18" si="1">+E12-F12-G12-I12</f>
        <v>0</v>
      </c>
      <c r="I12" s="102"/>
      <c r="J12" s="24"/>
      <c r="K12" s="69">
        <f>E12-SUM(F12:I12)</f>
        <v>0</v>
      </c>
    </row>
    <row r="13" spans="1:12" s="2" customFormat="1" ht="12" x14ac:dyDescent="0.25">
      <c r="A13" s="9"/>
      <c r="B13" s="273">
        <f>+ProposalGrantBudgetYR1!B13</f>
        <v>0</v>
      </c>
      <c r="C13" s="101">
        <f>+ProposalGrantBudgetYR1!C13*(1+$F$5)</f>
        <v>0</v>
      </c>
      <c r="D13" s="33"/>
      <c r="E13" s="27">
        <f t="shared" si="0"/>
        <v>0</v>
      </c>
      <c r="F13" s="102">
        <v>0</v>
      </c>
      <c r="G13" s="102"/>
      <c r="H13" s="102">
        <f t="shared" si="1"/>
        <v>0</v>
      </c>
      <c r="I13" s="102"/>
      <c r="J13" s="24"/>
      <c r="K13" s="69">
        <f>E13-SUM(F13:I13)</f>
        <v>0</v>
      </c>
    </row>
    <row r="14" spans="1:12" s="2" customFormat="1" ht="12" x14ac:dyDescent="0.25">
      <c r="A14" s="9"/>
      <c r="B14" s="273">
        <f>+ProposalGrantBudgetYR1!B14</f>
        <v>0</v>
      </c>
      <c r="C14" s="101">
        <f>+ProposalGrantBudgetYR1!C14*(1+$F$5)</f>
        <v>0</v>
      </c>
      <c r="D14" s="33"/>
      <c r="E14" s="27">
        <f t="shared" si="0"/>
        <v>0</v>
      </c>
      <c r="F14" s="102">
        <v>0</v>
      </c>
      <c r="G14" s="19"/>
      <c r="H14" s="102">
        <f t="shared" si="1"/>
        <v>0</v>
      </c>
      <c r="I14" s="102"/>
      <c r="J14" s="24"/>
      <c r="K14" s="69">
        <f>E14-SUM(F14:I14)</f>
        <v>0</v>
      </c>
    </row>
    <row r="15" spans="1:12" s="2" customFormat="1" ht="12" x14ac:dyDescent="0.25">
      <c r="A15" s="9"/>
      <c r="B15" s="273">
        <f>+ProposalGrantBudgetYR1!B15</f>
        <v>0</v>
      </c>
      <c r="C15" s="101">
        <f>+ProposalGrantBudgetYR1!C15*(1+$F$5)</f>
        <v>0</v>
      </c>
      <c r="D15" s="33"/>
      <c r="E15" s="27">
        <f t="shared" si="0"/>
        <v>0</v>
      </c>
      <c r="F15" s="102"/>
      <c r="G15" s="102"/>
      <c r="H15" s="102">
        <f t="shared" si="1"/>
        <v>0</v>
      </c>
      <c r="I15" s="102"/>
      <c r="J15" s="24"/>
      <c r="K15" s="69">
        <f t="shared" ref="K15:K21" si="2">E15-SUM(F15:I15)</f>
        <v>0</v>
      </c>
    </row>
    <row r="16" spans="1:12" s="2" customFormat="1" ht="12" x14ac:dyDescent="0.25">
      <c r="A16" s="9"/>
      <c r="B16" s="273">
        <f>+ProposalGrantBudgetYR1!B16</f>
        <v>0</v>
      </c>
      <c r="C16" s="101">
        <f>+ProposalGrantBudgetYR1!C16*(1+$F$5)</f>
        <v>0</v>
      </c>
      <c r="D16" s="33"/>
      <c r="E16" s="27">
        <f t="shared" si="0"/>
        <v>0</v>
      </c>
      <c r="F16" s="102"/>
      <c r="G16" s="102"/>
      <c r="H16" s="102">
        <f t="shared" si="1"/>
        <v>0</v>
      </c>
      <c r="I16" s="102"/>
      <c r="J16" s="24"/>
      <c r="K16" s="69">
        <f t="shared" si="2"/>
        <v>0</v>
      </c>
    </row>
    <row r="17" spans="1:12" s="2" customFormat="1" ht="12" x14ac:dyDescent="0.25">
      <c r="A17" s="9"/>
      <c r="B17" s="273">
        <f>+ProposalGrantBudgetYR1!B17</f>
        <v>0</v>
      </c>
      <c r="C17" s="101">
        <f>+ProposalGrantBudgetYR1!C17*(1+$F$5)</f>
        <v>0</v>
      </c>
      <c r="D17" s="33"/>
      <c r="E17" s="27">
        <f t="shared" si="0"/>
        <v>0</v>
      </c>
      <c r="F17" s="102"/>
      <c r="G17" s="102"/>
      <c r="H17" s="102">
        <f t="shared" si="1"/>
        <v>0</v>
      </c>
      <c r="I17" s="102"/>
      <c r="J17" s="24"/>
      <c r="K17" s="69">
        <f t="shared" si="2"/>
        <v>0</v>
      </c>
    </row>
    <row r="18" spans="1:12" s="2" customFormat="1" ht="12" x14ac:dyDescent="0.25">
      <c r="A18" s="9"/>
      <c r="B18" s="273">
        <f>+ProposalGrantBudgetYR1!B18</f>
        <v>0</v>
      </c>
      <c r="C18" s="101">
        <f>+ProposalGrantBudgetYR1!C18*(1+$F$5)</f>
        <v>0</v>
      </c>
      <c r="D18" s="33"/>
      <c r="E18" s="27">
        <f t="shared" si="0"/>
        <v>0</v>
      </c>
      <c r="F18" s="102"/>
      <c r="G18" s="102"/>
      <c r="H18" s="102">
        <f t="shared" si="1"/>
        <v>0</v>
      </c>
      <c r="I18" s="102"/>
      <c r="J18" s="24"/>
      <c r="K18" s="69">
        <f t="shared" si="2"/>
        <v>0</v>
      </c>
    </row>
    <row r="19" spans="1:12" s="2" customFormat="1" ht="12" x14ac:dyDescent="0.25">
      <c r="A19" s="9"/>
      <c r="B19" s="95" t="s">
        <v>3</v>
      </c>
      <c r="C19" s="137"/>
      <c r="D19" s="138"/>
      <c r="E19" s="18">
        <f>SUM(E12:E18)</f>
        <v>0</v>
      </c>
      <c r="F19" s="18">
        <f>SUM(F12:F18)</f>
        <v>0</v>
      </c>
      <c r="G19" s="18">
        <f>SUM(G12:G18)</f>
        <v>0</v>
      </c>
      <c r="H19" s="18">
        <f>SUM(H12:H18)</f>
        <v>0</v>
      </c>
      <c r="I19" s="18">
        <f>SUM(I12:I18)</f>
        <v>0</v>
      </c>
      <c r="J19" s="24"/>
      <c r="K19" s="69">
        <f t="shared" si="2"/>
        <v>0</v>
      </c>
    </row>
    <row r="20" spans="1:12" s="2" customFormat="1" ht="12" x14ac:dyDescent="0.25">
      <c r="A20" s="9"/>
      <c r="B20" s="95" t="s">
        <v>40</v>
      </c>
      <c r="C20" s="42" t="s">
        <v>41</v>
      </c>
      <c r="D20" s="195">
        <f>+ProposalGrantBudgetYR1!D20</f>
        <v>0.01</v>
      </c>
      <c r="E20" s="77">
        <f>+E19*$D20</f>
        <v>0</v>
      </c>
      <c r="F20" s="77">
        <f>+F19*$D20</f>
        <v>0</v>
      </c>
      <c r="G20" s="77">
        <f>+G19*$D20</f>
        <v>0</v>
      </c>
      <c r="H20" s="77">
        <f>+H19*$D20</f>
        <v>0</v>
      </c>
      <c r="I20" s="77">
        <f>+I19*$D20</f>
        <v>0</v>
      </c>
      <c r="J20" s="24"/>
      <c r="K20" s="69">
        <f t="shared" si="2"/>
        <v>0</v>
      </c>
      <c r="L20" s="280" t="s">
        <v>166</v>
      </c>
    </row>
    <row r="21" spans="1:12" s="2" customFormat="1" ht="12" x14ac:dyDescent="0.25">
      <c r="A21" s="9" t="s">
        <v>1</v>
      </c>
      <c r="B21" s="94" t="s">
        <v>4</v>
      </c>
      <c r="C21" s="139"/>
      <c r="D21" s="138"/>
      <c r="E21" s="18">
        <f>+E20+E19</f>
        <v>0</v>
      </c>
      <c r="F21" s="18">
        <f>+F20+F19</f>
        <v>0</v>
      </c>
      <c r="G21" s="18">
        <f>+G20+G19</f>
        <v>0</v>
      </c>
      <c r="H21" s="18">
        <f>+H20+H19</f>
        <v>0</v>
      </c>
      <c r="I21" s="18">
        <f>+I20+I19</f>
        <v>0</v>
      </c>
      <c r="J21" s="23"/>
      <c r="K21" s="69">
        <f t="shared" si="2"/>
        <v>0</v>
      </c>
    </row>
    <row r="22" spans="1:12" s="2" customFormat="1" ht="3.75" customHeight="1" x14ac:dyDescent="0.25">
      <c r="A22" s="9"/>
      <c r="B22" s="95"/>
      <c r="C22" s="140"/>
      <c r="D22" s="141"/>
      <c r="E22" s="19"/>
      <c r="F22" s="19"/>
      <c r="G22" s="19"/>
      <c r="H22" s="19"/>
      <c r="I22" s="19"/>
      <c r="J22" s="24"/>
      <c r="K22" s="66"/>
    </row>
    <row r="23" spans="1:12" s="2" customFormat="1" ht="12" x14ac:dyDescent="0.25">
      <c r="A23" s="9" t="s">
        <v>5</v>
      </c>
      <c r="B23" s="94" t="s">
        <v>6</v>
      </c>
      <c r="C23" s="137"/>
      <c r="D23" s="137"/>
      <c r="E23" s="19"/>
      <c r="F23" s="19"/>
      <c r="G23" s="19"/>
      <c r="H23" s="19"/>
      <c r="I23" s="19"/>
      <c r="J23" s="24"/>
      <c r="K23" s="66"/>
    </row>
    <row r="24" spans="1:12" s="2" customFormat="1" ht="12" x14ac:dyDescent="0.25">
      <c r="A24" s="9"/>
      <c r="B24" s="273">
        <f>+ProposalGrantBudgetYR1!B24</f>
        <v>0</v>
      </c>
      <c r="C24" s="137"/>
      <c r="D24" s="137"/>
      <c r="E24" s="28">
        <v>0</v>
      </c>
      <c r="F24" s="102">
        <v>0</v>
      </c>
      <c r="G24" s="102">
        <v>0</v>
      </c>
      <c r="H24" s="18">
        <f t="shared" ref="H24:H29" si="3">+E24-F24-G24-I24</f>
        <v>0</v>
      </c>
      <c r="I24" s="19"/>
      <c r="J24" s="24"/>
      <c r="K24" s="69">
        <f t="shared" ref="K24:K32" si="4">E24-SUM(F24:I24)</f>
        <v>0</v>
      </c>
    </row>
    <row r="25" spans="1:12" s="2" customFormat="1" ht="12" x14ac:dyDescent="0.25">
      <c r="A25" s="9"/>
      <c r="B25" s="273">
        <f>+ProposalGrantBudgetYR1!B25</f>
        <v>0</v>
      </c>
      <c r="C25" s="137"/>
      <c r="D25" s="137"/>
      <c r="E25" s="27">
        <v>0</v>
      </c>
      <c r="F25" s="102">
        <v>0</v>
      </c>
      <c r="G25" s="102">
        <v>0</v>
      </c>
      <c r="H25" s="102">
        <f t="shared" si="3"/>
        <v>0</v>
      </c>
      <c r="I25" s="19"/>
      <c r="J25" s="24"/>
      <c r="K25" s="69">
        <f t="shared" si="4"/>
        <v>0</v>
      </c>
    </row>
    <row r="26" spans="1:12" s="2" customFormat="1" ht="12" x14ac:dyDescent="0.25">
      <c r="A26" s="9"/>
      <c r="B26" s="273">
        <f>+ProposalGrantBudgetYR1!B26</f>
        <v>0</v>
      </c>
      <c r="C26" s="137"/>
      <c r="D26" s="137"/>
      <c r="E26" s="27">
        <v>0</v>
      </c>
      <c r="F26" s="102">
        <v>0</v>
      </c>
      <c r="G26" s="102">
        <v>0</v>
      </c>
      <c r="H26" s="102">
        <f t="shared" si="3"/>
        <v>0</v>
      </c>
      <c r="I26" s="19"/>
      <c r="J26" s="24"/>
      <c r="K26" s="69">
        <f t="shared" si="4"/>
        <v>0</v>
      </c>
    </row>
    <row r="27" spans="1:12" s="2" customFormat="1" ht="12" x14ac:dyDescent="0.25">
      <c r="A27" s="9"/>
      <c r="B27" s="273">
        <f>+ProposalGrantBudgetYR1!B27</f>
        <v>0</v>
      </c>
      <c r="C27" s="137"/>
      <c r="D27" s="137"/>
      <c r="E27" s="27">
        <v>0</v>
      </c>
      <c r="F27" s="102">
        <v>0</v>
      </c>
      <c r="G27" s="102">
        <v>0</v>
      </c>
      <c r="H27" s="102">
        <f t="shared" si="3"/>
        <v>0</v>
      </c>
      <c r="I27" s="19"/>
      <c r="J27" s="24"/>
      <c r="K27" s="69">
        <f t="shared" si="4"/>
        <v>0</v>
      </c>
    </row>
    <row r="28" spans="1:12" s="2" customFormat="1" ht="12" x14ac:dyDescent="0.25">
      <c r="A28" s="9"/>
      <c r="B28" s="273">
        <f>+ProposalGrantBudgetYR1!B28</f>
        <v>0</v>
      </c>
      <c r="C28" s="137"/>
      <c r="D28" s="137"/>
      <c r="E28" s="27">
        <v>0</v>
      </c>
      <c r="F28" s="102">
        <v>0</v>
      </c>
      <c r="G28" s="102">
        <v>0</v>
      </c>
      <c r="H28" s="102">
        <f t="shared" si="3"/>
        <v>0</v>
      </c>
      <c r="I28" s="19"/>
      <c r="J28" s="24"/>
      <c r="K28" s="69">
        <f t="shared" si="4"/>
        <v>0</v>
      </c>
    </row>
    <row r="29" spans="1:12" s="2" customFormat="1" ht="12" x14ac:dyDescent="0.25">
      <c r="A29" s="9"/>
      <c r="B29" s="95">
        <f>+ProposalGrantBudgetYR1!B29</f>
        <v>0</v>
      </c>
      <c r="C29" s="137"/>
      <c r="D29" s="137"/>
      <c r="E29" s="27">
        <v>0</v>
      </c>
      <c r="F29" s="102">
        <v>0</v>
      </c>
      <c r="G29" s="102">
        <v>0</v>
      </c>
      <c r="H29" s="102">
        <f t="shared" si="3"/>
        <v>0</v>
      </c>
      <c r="I29" s="19"/>
      <c r="J29" s="24"/>
      <c r="K29" s="69">
        <f t="shared" si="4"/>
        <v>0</v>
      </c>
    </row>
    <row r="30" spans="1:12" s="2" customFormat="1" ht="12" x14ac:dyDescent="0.25">
      <c r="A30" s="9" t="s">
        <v>5</v>
      </c>
      <c r="B30" s="94" t="s">
        <v>4</v>
      </c>
      <c r="C30" s="137"/>
      <c r="D30" s="137"/>
      <c r="E30" s="77">
        <f>SUM(E23:E29)</f>
        <v>0</v>
      </c>
      <c r="F30" s="77">
        <f>SUM(F23:F29)</f>
        <v>0</v>
      </c>
      <c r="G30" s="77">
        <f>SUM(G23:G29)</f>
        <v>0</v>
      </c>
      <c r="H30" s="77">
        <f>SUM(H23:H29)</f>
        <v>0</v>
      </c>
      <c r="I30" s="77">
        <f>SUM(I23:I29)</f>
        <v>0</v>
      </c>
      <c r="J30" s="23"/>
      <c r="K30" s="69">
        <f t="shared" si="4"/>
        <v>0</v>
      </c>
    </row>
    <row r="31" spans="1:12" s="2" customFormat="1" ht="3.75" customHeight="1" x14ac:dyDescent="0.25">
      <c r="A31" s="9"/>
      <c r="B31" s="95"/>
      <c r="C31" s="137"/>
      <c r="D31" s="137"/>
      <c r="E31" s="78"/>
      <c r="F31" s="78"/>
      <c r="G31" s="78"/>
      <c r="H31" s="78"/>
      <c r="I31" s="78"/>
      <c r="J31" s="24"/>
      <c r="K31" s="69">
        <f t="shared" si="4"/>
        <v>0</v>
      </c>
    </row>
    <row r="32" spans="1:12" s="2" customFormat="1" ht="12" x14ac:dyDescent="0.25">
      <c r="A32" s="9" t="s">
        <v>15</v>
      </c>
      <c r="B32" s="95"/>
      <c r="C32" s="137"/>
      <c r="D32" s="137"/>
      <c r="E32" s="77">
        <f>+E30+E21</f>
        <v>0</v>
      </c>
      <c r="F32" s="77">
        <f>+F30+F21</f>
        <v>0</v>
      </c>
      <c r="G32" s="77">
        <f>+G30+G21</f>
        <v>0</v>
      </c>
      <c r="H32" s="77">
        <f>+H30+H21</f>
        <v>0</v>
      </c>
      <c r="I32" s="77">
        <f>+I30+I21</f>
        <v>0</v>
      </c>
      <c r="J32" s="24"/>
      <c r="K32" s="69">
        <f t="shared" si="4"/>
        <v>0</v>
      </c>
    </row>
    <row r="33" spans="1:11" s="2" customFormat="1" ht="3.75" customHeight="1" x14ac:dyDescent="0.25">
      <c r="A33" s="9"/>
      <c r="B33" s="95"/>
      <c r="C33" s="42"/>
      <c r="D33" s="34"/>
      <c r="E33" s="19"/>
      <c r="F33" s="19"/>
      <c r="G33" s="19"/>
      <c r="H33" s="19"/>
      <c r="I33" s="19"/>
      <c r="J33" s="24"/>
      <c r="K33" s="66"/>
    </row>
    <row r="34" spans="1:11" s="2" customFormat="1" ht="15.75" customHeight="1" x14ac:dyDescent="0.25">
      <c r="A34" s="13" t="s">
        <v>7</v>
      </c>
      <c r="B34" s="274" t="str">
        <f>+ProposalGrantBudgetYR1!B34</f>
        <v>Indirect Costs (&lt;/= 10% of I &amp; II)</v>
      </c>
      <c r="C34" s="124" t="s">
        <v>62</v>
      </c>
      <c r="D34" s="195">
        <f>+ProposalGrantBudgetYR1!D34</f>
        <v>0.1</v>
      </c>
      <c r="E34" s="77">
        <f>+E32*$D34</f>
        <v>0</v>
      </c>
      <c r="F34" s="77">
        <f>+F32*$D34</f>
        <v>0</v>
      </c>
      <c r="G34" s="77">
        <f>+G32*$D34</f>
        <v>0</v>
      </c>
      <c r="H34" s="77">
        <f>+H32*$D34</f>
        <v>0</v>
      </c>
      <c r="I34" s="77">
        <f>+I32*$D34</f>
        <v>0</v>
      </c>
      <c r="J34" s="24"/>
      <c r="K34" s="69">
        <f>E34-SUM(F34:I34)</f>
        <v>0</v>
      </c>
    </row>
    <row r="35" spans="1:11" s="2" customFormat="1" ht="3.75" customHeight="1" x14ac:dyDescent="0.25">
      <c r="A35" s="9"/>
      <c r="B35" s="95"/>
      <c r="C35" s="137"/>
      <c r="D35" s="137"/>
      <c r="E35" s="19"/>
      <c r="F35" s="19"/>
      <c r="G35" s="19"/>
      <c r="H35" s="19"/>
      <c r="I35" s="19"/>
      <c r="J35" s="24"/>
      <c r="K35" s="66"/>
    </row>
    <row r="36" spans="1:11" s="2" customFormat="1" ht="12" x14ac:dyDescent="0.25">
      <c r="A36" s="9" t="s">
        <v>8</v>
      </c>
      <c r="B36" s="94" t="s">
        <v>9</v>
      </c>
      <c r="C36" s="137"/>
      <c r="D36" s="137"/>
      <c r="E36" s="19"/>
      <c r="F36" s="19"/>
      <c r="G36" s="19"/>
      <c r="H36" s="19"/>
      <c r="I36" s="19"/>
      <c r="J36" s="24"/>
      <c r="K36" s="66"/>
    </row>
    <row r="37" spans="1:11" s="2" customFormat="1" ht="9.75" customHeight="1" x14ac:dyDescent="0.25">
      <c r="A37" s="9"/>
      <c r="B37" s="95">
        <f>+ProposalGrantBudgetYR1!B37</f>
        <v>0</v>
      </c>
      <c r="C37" s="137"/>
      <c r="D37" s="137"/>
      <c r="E37" s="28">
        <v>0</v>
      </c>
      <c r="F37" s="102">
        <v>0</v>
      </c>
      <c r="G37" s="102">
        <v>0</v>
      </c>
      <c r="H37" s="102">
        <f>+E37-F37-G37-I37</f>
        <v>0</v>
      </c>
      <c r="I37" s="19"/>
      <c r="J37" s="24"/>
      <c r="K37" s="66"/>
    </row>
    <row r="38" spans="1:11" s="2" customFormat="1" ht="9.75" customHeight="1" x14ac:dyDescent="0.25">
      <c r="A38" s="9"/>
      <c r="B38" s="95">
        <f>+ProposalGrantBudgetYR1!B38</f>
        <v>0</v>
      </c>
      <c r="C38" s="137"/>
      <c r="D38" s="137"/>
      <c r="E38" s="27">
        <v>0</v>
      </c>
      <c r="F38" s="102">
        <v>0</v>
      </c>
      <c r="G38" s="102">
        <v>0</v>
      </c>
      <c r="H38" s="102">
        <f>+E38-F38-G38-I38</f>
        <v>0</v>
      </c>
      <c r="I38" s="19"/>
      <c r="J38" s="24"/>
      <c r="K38" s="69">
        <f>E38-SUM(F38:I38)</f>
        <v>0</v>
      </c>
    </row>
    <row r="39" spans="1:11" s="2" customFormat="1" ht="9.75" customHeight="1" x14ac:dyDescent="0.25">
      <c r="A39" s="9"/>
      <c r="B39" s="95">
        <f>+ProposalGrantBudgetYR1!B39</f>
        <v>0</v>
      </c>
      <c r="C39" s="137"/>
      <c r="D39" s="137"/>
      <c r="E39" s="27">
        <v>0</v>
      </c>
      <c r="F39" s="102">
        <v>0</v>
      </c>
      <c r="G39" s="102">
        <v>0</v>
      </c>
      <c r="H39" s="102">
        <f>+E39-F39-G39-I39</f>
        <v>0</v>
      </c>
      <c r="I39" s="19"/>
      <c r="J39" s="24"/>
      <c r="K39" s="69">
        <f>E39-SUM(F39:I39)</f>
        <v>0</v>
      </c>
    </row>
    <row r="40" spans="1:11" s="2" customFormat="1" ht="12" x14ac:dyDescent="0.25">
      <c r="A40" s="9" t="s">
        <v>8</v>
      </c>
      <c r="B40" s="94" t="s">
        <v>34</v>
      </c>
      <c r="C40" s="137"/>
      <c r="D40" s="137"/>
      <c r="E40" s="132">
        <f>SUM(E37:E39)</f>
        <v>0</v>
      </c>
      <c r="F40" s="132">
        <f>SUM(F37:F39)</f>
        <v>0</v>
      </c>
      <c r="G40" s="132">
        <f>SUM(G37:G39)</f>
        <v>0</v>
      </c>
      <c r="H40" s="132">
        <f>SUM(H37:H39)</f>
        <v>0</v>
      </c>
      <c r="I40" s="132">
        <f>SUM(I37:I39)</f>
        <v>0</v>
      </c>
      <c r="J40" s="24"/>
      <c r="K40" s="69">
        <f>E40-SUM(F40:I40)</f>
        <v>0</v>
      </c>
    </row>
    <row r="41" spans="1:11" s="2" customFormat="1" ht="3.75" customHeight="1" x14ac:dyDescent="0.25">
      <c r="A41" s="9"/>
      <c r="B41" s="95"/>
      <c r="C41" s="42"/>
      <c r="D41" s="34"/>
      <c r="E41" s="19"/>
      <c r="F41" s="19"/>
      <c r="G41" s="19"/>
      <c r="H41" s="19"/>
      <c r="I41" s="19"/>
      <c r="J41" s="24"/>
      <c r="K41" s="66"/>
    </row>
    <row r="42" spans="1:11" s="2" customFormat="1" ht="23.25" customHeight="1" x14ac:dyDescent="0.25">
      <c r="A42" s="9" t="s">
        <v>10</v>
      </c>
      <c r="B42" s="275" t="s">
        <v>12</v>
      </c>
      <c r="C42" s="43"/>
      <c r="D42" s="34"/>
      <c r="E42" s="19"/>
      <c r="F42" s="19"/>
      <c r="G42" s="19"/>
      <c r="H42" s="19"/>
      <c r="I42" s="19"/>
      <c r="J42" s="24"/>
      <c r="K42" s="69">
        <f t="shared" ref="K42:K48" si="5">E42-SUM(F42:I42)</f>
        <v>0</v>
      </c>
    </row>
    <row r="43" spans="1:11" s="2" customFormat="1" ht="12" x14ac:dyDescent="0.25">
      <c r="A43" s="9"/>
      <c r="B43" s="95">
        <f>+ProposalGrantBudgetYR1!B43</f>
        <v>0</v>
      </c>
      <c r="C43" s="137"/>
      <c r="D43" s="137"/>
      <c r="E43" s="28">
        <v>0</v>
      </c>
      <c r="F43" s="102">
        <v>0</v>
      </c>
      <c r="G43" s="102">
        <v>0</v>
      </c>
      <c r="H43" s="18">
        <f>+E43-F43-G43-I43</f>
        <v>0</v>
      </c>
      <c r="I43" s="19">
        <v>0</v>
      </c>
      <c r="J43" s="24"/>
      <c r="K43" s="69">
        <f t="shared" si="5"/>
        <v>0</v>
      </c>
    </row>
    <row r="44" spans="1:11" s="2" customFormat="1" ht="12" x14ac:dyDescent="0.25">
      <c r="A44" s="9"/>
      <c r="B44" s="95">
        <f>+ProposalGrantBudgetYR1!B44</f>
        <v>0</v>
      </c>
      <c r="C44" s="137"/>
      <c r="D44" s="137"/>
      <c r="E44" s="27">
        <v>0</v>
      </c>
      <c r="F44" s="102">
        <v>0</v>
      </c>
      <c r="G44" s="102">
        <v>0</v>
      </c>
      <c r="H44" s="102">
        <f>+E44-F44-G44-I44</f>
        <v>0</v>
      </c>
      <c r="I44" s="19"/>
      <c r="J44" s="24"/>
      <c r="K44" s="69"/>
    </row>
    <row r="45" spans="1:11" s="2" customFormat="1" ht="12.75" customHeight="1" x14ac:dyDescent="0.25">
      <c r="A45" s="9"/>
      <c r="B45" s="95">
        <f>+ProposalGrantBudgetYR1!B45</f>
        <v>0</v>
      </c>
      <c r="C45" s="137"/>
      <c r="D45" s="137"/>
      <c r="E45" s="27">
        <v>0</v>
      </c>
      <c r="F45" s="102">
        <v>0</v>
      </c>
      <c r="G45" s="102">
        <v>0</v>
      </c>
      <c r="H45" s="102">
        <f>+E45-F45-G45-I45</f>
        <v>0</v>
      </c>
      <c r="I45" s="19"/>
      <c r="J45" s="24"/>
      <c r="K45" s="69">
        <f t="shared" si="5"/>
        <v>0</v>
      </c>
    </row>
    <row r="46" spans="1:11" s="2" customFormat="1" ht="12" x14ac:dyDescent="0.25">
      <c r="A46" s="9" t="s">
        <v>10</v>
      </c>
      <c r="B46" s="14" t="s">
        <v>35</v>
      </c>
      <c r="C46" s="137"/>
      <c r="D46" s="137"/>
      <c r="E46" s="132">
        <f>SUM(E43:E45)</f>
        <v>0</v>
      </c>
      <c r="F46" s="132">
        <f>SUM(F43:F45)</f>
        <v>0</v>
      </c>
      <c r="G46" s="132">
        <f>SUM(G43:G45)</f>
        <v>0</v>
      </c>
      <c r="H46" s="132">
        <f>SUM(H43:H45)</f>
        <v>0</v>
      </c>
      <c r="I46" s="132">
        <f>SUM(I43:I45)</f>
        <v>0</v>
      </c>
      <c r="J46" s="24"/>
      <c r="K46" s="69">
        <f t="shared" si="5"/>
        <v>0</v>
      </c>
    </row>
    <row r="47" spans="1:11" s="2" customFormat="1" ht="4.5" customHeight="1" thickBot="1" x14ac:dyDescent="0.3">
      <c r="A47" s="57"/>
      <c r="B47" s="58"/>
      <c r="C47" s="129"/>
      <c r="D47" s="130"/>
      <c r="E47" s="59"/>
      <c r="F47" s="59"/>
      <c r="G47" s="59"/>
      <c r="H47" s="59"/>
      <c r="I47" s="59"/>
      <c r="J47" s="24"/>
      <c r="K47" s="69">
        <f t="shared" si="5"/>
        <v>0</v>
      </c>
    </row>
    <row r="48" spans="1:11" s="2" customFormat="1" ht="12.6" thickBot="1" x14ac:dyDescent="0.3">
      <c r="A48" s="60" t="s">
        <v>27</v>
      </c>
      <c r="B48" s="61"/>
      <c r="C48" s="62"/>
      <c r="D48" s="63"/>
      <c r="E48" s="79">
        <f>+E46+E40+E34+E32</f>
        <v>0</v>
      </c>
      <c r="F48" s="79">
        <f>+F46+F40+F34+F32</f>
        <v>0</v>
      </c>
      <c r="G48" s="80">
        <f>+G46+G40+G34+G32</f>
        <v>0</v>
      </c>
      <c r="H48" s="80">
        <f>+H46+H40+H34+H32</f>
        <v>0</v>
      </c>
      <c r="I48" s="80">
        <f>+I46+I40+I34+I32</f>
        <v>0</v>
      </c>
      <c r="J48" s="56"/>
      <c r="K48" s="69">
        <f t="shared" si="5"/>
        <v>0</v>
      </c>
    </row>
    <row r="49" spans="1:11" s="2" customFormat="1" ht="18" customHeight="1" x14ac:dyDescent="0.2">
      <c r="A49" s="4"/>
      <c r="C49" s="44"/>
      <c r="D49" s="35"/>
      <c r="J49" s="5"/>
      <c r="K49" s="66"/>
    </row>
    <row r="50" spans="1:11" s="53" customFormat="1" ht="11.4" x14ac:dyDescent="0.2">
      <c r="B50" s="53" t="s">
        <v>33</v>
      </c>
      <c r="C50" s="54"/>
      <c r="D50" s="55"/>
      <c r="F50" s="81" t="e">
        <f>+F48/E48</f>
        <v>#DIV/0!</v>
      </c>
      <c r="J50" s="11"/>
      <c r="K50" s="67"/>
    </row>
    <row r="51" spans="1:11" s="53" customFormat="1" ht="11.4" x14ac:dyDescent="0.2">
      <c r="B51" s="53" t="s">
        <v>66</v>
      </c>
      <c r="C51" s="54"/>
      <c r="D51" s="55"/>
      <c r="F51" s="81" t="e">
        <f>+F48/ProposalGrantBudgetConsolidated!F48</f>
        <v>#DIV/0!</v>
      </c>
      <c r="J51" s="11"/>
      <c r="K51" s="67"/>
    </row>
    <row r="52" spans="1:11" s="53" customFormat="1" ht="17.25" customHeight="1" x14ac:dyDescent="0.2">
      <c r="A52" s="53" t="s">
        <v>46</v>
      </c>
      <c r="C52" s="54"/>
      <c r="D52" s="55"/>
      <c r="J52" s="11"/>
      <c r="K52" s="67"/>
    </row>
    <row r="53" spans="1:11" s="53" customFormat="1" ht="12" x14ac:dyDescent="0.25">
      <c r="A53" s="82" t="str">
        <f>+ProposalGrantBudgetYR1!A53</f>
        <v>REVENUES (NOT philanthropy, examples below)</v>
      </c>
      <c r="B53" s="83"/>
      <c r="C53" s="84"/>
      <c r="D53" s="85"/>
      <c r="G53" s="90"/>
      <c r="H53" s="178"/>
      <c r="J53" s="11"/>
      <c r="K53" s="178" t="s">
        <v>160</v>
      </c>
    </row>
    <row r="54" spans="1:11" s="53" customFormat="1" ht="12" x14ac:dyDescent="0.25">
      <c r="A54" s="9"/>
      <c r="B54" s="74" t="str">
        <f>+ProposalGrantBudgetYR1!B54</f>
        <v>3rd party billing</v>
      </c>
      <c r="C54" s="84"/>
      <c r="D54" s="85"/>
      <c r="G54" s="91">
        <v>0</v>
      </c>
      <c r="H54" s="178"/>
      <c r="J54" s="11"/>
      <c r="K54" s="178"/>
    </row>
    <row r="55" spans="1:11" s="53" customFormat="1" ht="12" x14ac:dyDescent="0.25">
      <c r="A55" s="9"/>
      <c r="B55" s="74" t="str">
        <f>+ProposalGrantBudgetYR1!B55</f>
        <v>Client/Patient revenue</v>
      </c>
      <c r="C55" s="84"/>
      <c r="D55" s="85"/>
      <c r="G55" s="91">
        <v>0</v>
      </c>
      <c r="H55" s="134"/>
      <c r="J55" s="11"/>
      <c r="K55" s="67"/>
    </row>
    <row r="56" spans="1:11" s="53" customFormat="1" ht="12" x14ac:dyDescent="0.25">
      <c r="A56" s="9"/>
      <c r="B56" s="74" t="str">
        <f>+ProposalGrantBudgetYR1!B56</f>
        <v>Cost savings</v>
      </c>
      <c r="C56" s="84"/>
      <c r="D56" s="85"/>
      <c r="G56" s="91">
        <v>0</v>
      </c>
      <c r="H56" s="134"/>
      <c r="J56" s="11"/>
      <c r="K56" s="67"/>
    </row>
    <row r="57" spans="1:11" s="53" customFormat="1" ht="12" x14ac:dyDescent="0.25">
      <c r="A57" s="82" t="s">
        <v>44</v>
      </c>
      <c r="B57" s="9"/>
      <c r="C57" s="84"/>
      <c r="D57" s="85"/>
      <c r="G57" s="98">
        <f>SUM(G54:G56)</f>
        <v>0</v>
      </c>
      <c r="H57" s="135"/>
      <c r="J57" s="11"/>
      <c r="K57" s="67"/>
    </row>
    <row r="58" spans="1:11" s="53" customFormat="1" ht="12" x14ac:dyDescent="0.25">
      <c r="A58" s="99"/>
      <c r="C58" s="54"/>
      <c r="D58" s="55"/>
      <c r="G58" s="100"/>
      <c r="H58" s="100"/>
      <c r="J58" s="11"/>
      <c r="K58" s="67"/>
    </row>
    <row r="59" spans="1:11" s="53" customFormat="1" ht="12" x14ac:dyDescent="0.25">
      <c r="A59" s="9" t="s">
        <v>45</v>
      </c>
      <c r="B59" s="74"/>
      <c r="C59" s="84"/>
      <c r="D59" s="85"/>
      <c r="G59" s="183">
        <f>+H48</f>
        <v>0</v>
      </c>
      <c r="H59" s="136"/>
      <c r="J59" s="11"/>
      <c r="K59" s="67"/>
    </row>
    <row r="60" spans="1:11" s="53" customFormat="1" ht="12" x14ac:dyDescent="0.25">
      <c r="A60" s="99"/>
      <c r="C60" s="54"/>
      <c r="D60" s="55"/>
      <c r="G60" s="184"/>
      <c r="J60" s="11"/>
      <c r="K60" s="67"/>
    </row>
    <row r="61" spans="1:11" s="53" customFormat="1" ht="12" x14ac:dyDescent="0.25">
      <c r="A61" s="9" t="s">
        <v>48</v>
      </c>
      <c r="B61" s="74"/>
      <c r="C61" s="84"/>
      <c r="D61" s="85"/>
      <c r="G61" s="183">
        <f>+G59+G57</f>
        <v>0</v>
      </c>
      <c r="H61" s="136"/>
      <c r="J61" s="11"/>
      <c r="K61" s="67"/>
    </row>
  </sheetData>
  <phoneticPr fontId="0" type="noConversion"/>
  <pageMargins left="0.5" right="0.25" top="0.5" bottom="0.25" header="0" footer="0"/>
  <pageSetup scale="94" orientation="portrait"/>
  <headerFooter alignWithMargins="0">
    <oddHeader>&amp;CProposal toThe Fan Fox and Leslie R. Samuels Foundation
&amp;"Arial,Bold"Line Item Grant Budget</oddHeader>
    <oddFooter>&amp;L&amp;6&amp;K000000&amp;F&amp;C&amp;K000000&amp;P&amp;R&amp;8&amp;K000000&amp;D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1"/>
  <sheetViews>
    <sheetView topLeftCell="A10" zoomScale="125" zoomScaleNormal="125" workbookViewId="0">
      <selection activeCell="I4" sqref="I4"/>
    </sheetView>
  </sheetViews>
  <sheetFormatPr defaultColWidth="8.77734375" defaultRowHeight="13.2" x14ac:dyDescent="0.25"/>
  <cols>
    <col min="1" max="1" width="2.44140625" style="3" customWidth="1"/>
    <col min="2" max="2" width="22.109375" customWidth="1"/>
    <col min="3" max="3" width="9.6640625" style="45" customWidth="1"/>
    <col min="4" max="4" width="8.44140625" style="36" customWidth="1"/>
    <col min="5" max="5" width="12.44140625" customWidth="1"/>
    <col min="6" max="6" width="11.44140625" customWidth="1"/>
    <col min="7" max="9" width="10.44140625" customWidth="1"/>
    <col min="10" max="10" width="1" style="7" customWidth="1"/>
    <col min="11" max="11" width="9.109375" style="64" customWidth="1"/>
  </cols>
  <sheetData>
    <row r="1" spans="1:12" ht="15" x14ac:dyDescent="0.4">
      <c r="B1" t="s">
        <v>89</v>
      </c>
      <c r="C1" s="155" t="str">
        <f>+ProposalGrantBudgetYR1!C1</f>
        <v>ABC</v>
      </c>
      <c r="D1" s="156"/>
      <c r="E1" s="157"/>
    </row>
    <row r="2" spans="1:12" ht="15" x14ac:dyDescent="0.4">
      <c r="B2" t="s">
        <v>13</v>
      </c>
      <c r="C2" s="158" t="str">
        <f>+ProposalGrantBudgetYR1!C2</f>
        <v>XYZ</v>
      </c>
      <c r="D2" s="159"/>
      <c r="E2" s="160"/>
    </row>
    <row r="4" spans="1:12" x14ac:dyDescent="0.25">
      <c r="B4" s="15" t="s">
        <v>14</v>
      </c>
      <c r="C4" s="147">
        <f>+ProposalGrantBudgetYR1!C4</f>
        <v>0</v>
      </c>
      <c r="D4" s="149" t="s">
        <v>0</v>
      </c>
      <c r="E4" s="148">
        <f>+ProposalGrantBudgetYR1!E4</f>
        <v>0</v>
      </c>
    </row>
    <row r="5" spans="1:12" x14ac:dyDescent="0.25">
      <c r="B5" s="15" t="s">
        <v>39</v>
      </c>
      <c r="C5" s="71">
        <v>3</v>
      </c>
      <c r="D5" s="30"/>
      <c r="F5" s="278">
        <f>+'Proposal GrantBudgetYR2'!F5</f>
        <v>0.01</v>
      </c>
      <c r="G5" s="279" t="s">
        <v>80</v>
      </c>
    </row>
    <row r="6" spans="1:12" ht="7.95" customHeight="1" x14ac:dyDescent="0.25">
      <c r="B6" s="15"/>
      <c r="C6" s="37"/>
      <c r="D6" s="30"/>
      <c r="E6" s="17"/>
    </row>
    <row r="7" spans="1:12" ht="7.95" customHeight="1" x14ac:dyDescent="0.25">
      <c r="B7" s="15"/>
      <c r="C7" s="38"/>
      <c r="D7" s="29"/>
      <c r="E7" s="17"/>
    </row>
    <row r="8" spans="1:12" s="46" customFormat="1" ht="11.25" customHeight="1" x14ac:dyDescent="0.25">
      <c r="B8" s="47" t="s">
        <v>21</v>
      </c>
      <c r="C8" s="48">
        <v>1</v>
      </c>
      <c r="D8" s="49">
        <v>2</v>
      </c>
      <c r="E8" s="50">
        <v>3</v>
      </c>
      <c r="F8" s="50">
        <v>4</v>
      </c>
      <c r="G8" s="50">
        <v>5</v>
      </c>
      <c r="H8" s="50">
        <v>6</v>
      </c>
      <c r="I8" s="50">
        <v>7</v>
      </c>
      <c r="J8" s="51"/>
      <c r="L8" s="64" t="s">
        <v>37</v>
      </c>
    </row>
    <row r="9" spans="1:12" s="1" customFormat="1" ht="20.399999999999999" x14ac:dyDescent="0.2">
      <c r="A9" s="25"/>
      <c r="B9" s="26"/>
      <c r="C9" s="39" t="s">
        <v>23</v>
      </c>
      <c r="D9" s="31" t="s">
        <v>24</v>
      </c>
      <c r="E9" s="16" t="s">
        <v>25</v>
      </c>
      <c r="F9" s="16" t="s">
        <v>26</v>
      </c>
      <c r="G9" s="16" t="str">
        <f>+ProposalGrantBudgetYR1!G9</f>
        <v>Other (Revenue)*</v>
      </c>
      <c r="H9" s="16" t="s">
        <v>68</v>
      </c>
      <c r="I9" s="16" t="str">
        <f>+ProposalGrantBudgetYR1!I9</f>
        <v>Other (philanthropy)</v>
      </c>
      <c r="J9" s="22"/>
      <c r="L9" s="65"/>
    </row>
    <row r="10" spans="1:12" s="2" customFormat="1" ht="12" x14ac:dyDescent="0.25">
      <c r="A10" s="10" t="s">
        <v>11</v>
      </c>
      <c r="B10" s="11"/>
      <c r="C10" s="40"/>
      <c r="D10" s="32"/>
      <c r="E10" s="5"/>
      <c r="F10" s="5"/>
      <c r="G10" s="6"/>
      <c r="H10" s="6"/>
      <c r="I10" s="6"/>
      <c r="J10" s="5"/>
      <c r="L10" s="66"/>
    </row>
    <row r="11" spans="1:12" s="2" customFormat="1" ht="12" x14ac:dyDescent="0.25">
      <c r="A11" s="9" t="s">
        <v>1</v>
      </c>
      <c r="B11" s="12" t="s">
        <v>2</v>
      </c>
      <c r="C11" s="89"/>
      <c r="D11" s="33"/>
      <c r="E11" s="18"/>
      <c r="F11" s="18"/>
      <c r="G11" s="18"/>
      <c r="H11" s="18"/>
      <c r="I11" s="18"/>
      <c r="J11" s="23"/>
      <c r="L11" s="161" t="s">
        <v>42</v>
      </c>
    </row>
    <row r="12" spans="1:12" s="2" customFormat="1" ht="12" x14ac:dyDescent="0.25">
      <c r="A12" s="9"/>
      <c r="B12" s="273">
        <f>+ProposalGrantBudgetYR1!B12</f>
        <v>0</v>
      </c>
      <c r="C12" s="88">
        <f>+'Proposal GrantBudgetYR2'!C12* (1+$F$5)</f>
        <v>0</v>
      </c>
      <c r="D12" s="33"/>
      <c r="E12" s="28">
        <f t="shared" ref="E12:E18" si="0">+D12*C12</f>
        <v>0</v>
      </c>
      <c r="F12" s="102">
        <v>0</v>
      </c>
      <c r="G12" s="19"/>
      <c r="H12" s="18">
        <f t="shared" ref="H12:H18" si="1">+E12-F12-G12-I12</f>
        <v>0</v>
      </c>
      <c r="I12" s="19"/>
      <c r="J12" s="24"/>
      <c r="K12" s="69">
        <f>E12-SUM(F12:I12)</f>
        <v>0</v>
      </c>
    </row>
    <row r="13" spans="1:12" s="2" customFormat="1" ht="12" x14ac:dyDescent="0.25">
      <c r="A13" s="9"/>
      <c r="B13" s="273">
        <f>+ProposalGrantBudgetYR1!B13</f>
        <v>0</v>
      </c>
      <c r="C13" s="101">
        <f>+'Proposal GrantBudgetYR2'!C13*(1+$F$5)</f>
        <v>0</v>
      </c>
      <c r="D13" s="33"/>
      <c r="E13" s="27">
        <f t="shared" si="0"/>
        <v>0</v>
      </c>
      <c r="F13" s="102">
        <v>0</v>
      </c>
      <c r="G13" s="19"/>
      <c r="H13" s="102">
        <f t="shared" si="1"/>
        <v>0</v>
      </c>
      <c r="I13" s="19"/>
      <c r="J13" s="24"/>
      <c r="K13" s="69">
        <f>E13-SUM(F13:I13)</f>
        <v>0</v>
      </c>
    </row>
    <row r="14" spans="1:12" s="2" customFormat="1" ht="12" x14ac:dyDescent="0.25">
      <c r="A14" s="9"/>
      <c r="B14" s="273">
        <f>+ProposalGrantBudgetYR1!B14</f>
        <v>0</v>
      </c>
      <c r="C14" s="101">
        <f>+'Proposal GrantBudgetYR2'!C14*(1+$F$5)</f>
        <v>0</v>
      </c>
      <c r="D14" s="33"/>
      <c r="E14" s="27">
        <f>+D14*C14</f>
        <v>0</v>
      </c>
      <c r="F14" s="102">
        <v>0</v>
      </c>
      <c r="G14" s="19"/>
      <c r="H14" s="102">
        <f>+E14-F14-G14-I14</f>
        <v>0</v>
      </c>
      <c r="I14" s="19"/>
      <c r="J14" s="24"/>
      <c r="K14" s="69">
        <f>E14-SUM(F14:I14)</f>
        <v>0</v>
      </c>
    </row>
    <row r="15" spans="1:12" s="2" customFormat="1" ht="12" x14ac:dyDescent="0.25">
      <c r="A15" s="9"/>
      <c r="B15" s="273">
        <f>+ProposalGrantBudgetYR1!B15</f>
        <v>0</v>
      </c>
      <c r="C15" s="101">
        <f>+'Proposal GrantBudgetYR2'!C15*(1+$F$5)</f>
        <v>0</v>
      </c>
      <c r="D15" s="33"/>
      <c r="E15" s="27">
        <f t="shared" si="0"/>
        <v>0</v>
      </c>
      <c r="F15" s="19"/>
      <c r="G15" s="19"/>
      <c r="H15" s="102">
        <f t="shared" si="1"/>
        <v>0</v>
      </c>
      <c r="I15" s="19"/>
      <c r="J15" s="24"/>
      <c r="K15" s="69">
        <f t="shared" ref="K15:K21" si="2">E15-SUM(F15:I15)</f>
        <v>0</v>
      </c>
    </row>
    <row r="16" spans="1:12" s="2" customFormat="1" ht="12" x14ac:dyDescent="0.25">
      <c r="A16" s="9"/>
      <c r="B16" s="273">
        <f>+ProposalGrantBudgetYR1!B16</f>
        <v>0</v>
      </c>
      <c r="C16" s="101">
        <f>+'Proposal GrantBudgetYR2'!C16*(1+$F$5)</f>
        <v>0</v>
      </c>
      <c r="D16" s="33"/>
      <c r="E16" s="27">
        <f t="shared" si="0"/>
        <v>0</v>
      </c>
      <c r="F16" s="19"/>
      <c r="G16" s="19"/>
      <c r="H16" s="102">
        <f t="shared" si="1"/>
        <v>0</v>
      </c>
      <c r="I16" s="19"/>
      <c r="J16" s="24"/>
      <c r="K16" s="69">
        <f t="shared" si="2"/>
        <v>0</v>
      </c>
    </row>
    <row r="17" spans="1:11" s="2" customFormat="1" ht="12" x14ac:dyDescent="0.25">
      <c r="A17" s="9"/>
      <c r="B17" s="273">
        <f>+ProposalGrantBudgetYR1!B17</f>
        <v>0</v>
      </c>
      <c r="C17" s="101">
        <f>+'Proposal GrantBudgetYR2'!C17*(1+$F$5)</f>
        <v>0</v>
      </c>
      <c r="D17" s="33"/>
      <c r="E17" s="27">
        <f t="shared" si="0"/>
        <v>0</v>
      </c>
      <c r="F17" s="19"/>
      <c r="G17" s="19"/>
      <c r="H17" s="102">
        <f t="shared" si="1"/>
        <v>0</v>
      </c>
      <c r="I17" s="19"/>
      <c r="J17" s="24"/>
      <c r="K17" s="69">
        <f t="shared" si="2"/>
        <v>0</v>
      </c>
    </row>
    <row r="18" spans="1:11" s="2" customFormat="1" ht="12" x14ac:dyDescent="0.25">
      <c r="A18" s="9"/>
      <c r="B18" s="273">
        <f>+ProposalGrantBudgetYR1!B18</f>
        <v>0</v>
      </c>
      <c r="C18" s="101">
        <f>+'Proposal GrantBudgetYR2'!C18*(1+$F$5)</f>
        <v>0</v>
      </c>
      <c r="D18" s="33"/>
      <c r="E18" s="27">
        <f t="shared" si="0"/>
        <v>0</v>
      </c>
      <c r="F18" s="19"/>
      <c r="G18" s="19"/>
      <c r="H18" s="102">
        <f t="shared" si="1"/>
        <v>0</v>
      </c>
      <c r="I18" s="19"/>
      <c r="J18" s="24"/>
      <c r="K18" s="69">
        <f t="shared" si="2"/>
        <v>0</v>
      </c>
    </row>
    <row r="19" spans="1:11" s="2" customFormat="1" ht="12" x14ac:dyDescent="0.25">
      <c r="A19" s="9"/>
      <c r="B19" s="269" t="s">
        <v>3</v>
      </c>
      <c r="C19" s="137"/>
      <c r="D19" s="138"/>
      <c r="E19" s="18">
        <f>SUM(E12:E18)</f>
        <v>0</v>
      </c>
      <c r="F19" s="18">
        <f>SUM(F12:F18)</f>
        <v>0</v>
      </c>
      <c r="G19" s="18">
        <f>SUM(G12:G18)</f>
        <v>0</v>
      </c>
      <c r="H19" s="18">
        <f>SUM(H12:H18)</f>
        <v>0</v>
      </c>
      <c r="I19" s="18">
        <f>SUM(I12:I18)</f>
        <v>0</v>
      </c>
      <c r="J19" s="24"/>
      <c r="K19" s="69">
        <f t="shared" si="2"/>
        <v>0</v>
      </c>
    </row>
    <row r="20" spans="1:11" s="2" customFormat="1" ht="12" x14ac:dyDescent="0.25">
      <c r="A20" s="9"/>
      <c r="B20" s="269" t="s">
        <v>40</v>
      </c>
      <c r="C20" s="42" t="s">
        <v>41</v>
      </c>
      <c r="D20" s="249">
        <f>+ProposalGrantBudgetYR1!D20</f>
        <v>0.01</v>
      </c>
      <c r="E20" s="77">
        <f>+E19*$D20</f>
        <v>0</v>
      </c>
      <c r="F20" s="77">
        <f>+F19*$D20</f>
        <v>0</v>
      </c>
      <c r="G20" s="77">
        <f>+G19*$D20</f>
        <v>0</v>
      </c>
      <c r="H20" s="77">
        <f>+H19*$D20</f>
        <v>0</v>
      </c>
      <c r="I20" s="77">
        <f>+I19*$D20</f>
        <v>0</v>
      </c>
      <c r="J20" s="24"/>
      <c r="K20" s="69">
        <f t="shared" si="2"/>
        <v>0</v>
      </c>
    </row>
    <row r="21" spans="1:11" s="2" customFormat="1" ht="12" x14ac:dyDescent="0.25">
      <c r="A21" s="9" t="s">
        <v>1</v>
      </c>
      <c r="B21" s="270" t="s">
        <v>4</v>
      </c>
      <c r="C21" s="139"/>
      <c r="D21" s="138"/>
      <c r="E21" s="18">
        <f>+E20+E19</f>
        <v>0</v>
      </c>
      <c r="F21" s="18">
        <f>+F20+F19</f>
        <v>0</v>
      </c>
      <c r="G21" s="18">
        <f>+G20+G19</f>
        <v>0</v>
      </c>
      <c r="H21" s="18">
        <f>+H20+H19</f>
        <v>0</v>
      </c>
      <c r="I21" s="18">
        <f>+I20+I19</f>
        <v>0</v>
      </c>
      <c r="J21" s="23"/>
      <c r="K21" s="69">
        <f t="shared" si="2"/>
        <v>0</v>
      </c>
    </row>
    <row r="22" spans="1:11" s="2" customFormat="1" ht="3.75" customHeight="1" x14ac:dyDescent="0.25">
      <c r="A22" s="9"/>
      <c r="B22" s="269"/>
      <c r="C22" s="140"/>
      <c r="D22" s="141"/>
      <c r="E22" s="19"/>
      <c r="F22" s="19"/>
      <c r="G22" s="19"/>
      <c r="H22" s="19"/>
      <c r="I22" s="19"/>
      <c r="J22" s="24"/>
      <c r="K22" s="66"/>
    </row>
    <row r="23" spans="1:11" s="2" customFormat="1" ht="12" x14ac:dyDescent="0.25">
      <c r="A23" s="9" t="s">
        <v>5</v>
      </c>
      <c r="B23" s="270" t="s">
        <v>6</v>
      </c>
      <c r="C23" s="137"/>
      <c r="D23" s="137"/>
      <c r="E23" s="19"/>
      <c r="F23" s="19"/>
      <c r="G23" s="19"/>
      <c r="H23" s="19"/>
      <c r="I23" s="19"/>
      <c r="J23" s="24"/>
      <c r="K23" s="66"/>
    </row>
    <row r="24" spans="1:11" s="2" customFormat="1" ht="12" x14ac:dyDescent="0.25">
      <c r="A24" s="9"/>
      <c r="B24" s="268">
        <f>+ProposalGrantBudgetYR1!B24</f>
        <v>0</v>
      </c>
      <c r="C24" s="137"/>
      <c r="D24" s="137"/>
      <c r="E24" s="28">
        <v>0</v>
      </c>
      <c r="F24" s="102">
        <v>0</v>
      </c>
      <c r="G24" s="102">
        <v>0</v>
      </c>
      <c r="H24" s="18">
        <f t="shared" ref="H24:H29" si="3">+E24-F24-G24-I24</f>
        <v>0</v>
      </c>
      <c r="I24" s="19"/>
      <c r="J24" s="24"/>
      <c r="K24" s="69">
        <f t="shared" ref="K24:K32" si="4">E24-SUM(F24:I24)</f>
        <v>0</v>
      </c>
    </row>
    <row r="25" spans="1:11" s="2" customFormat="1" ht="12" x14ac:dyDescent="0.25">
      <c r="A25" s="9"/>
      <c r="B25" s="268">
        <f>+ProposalGrantBudgetYR1!B25</f>
        <v>0</v>
      </c>
      <c r="C25" s="137"/>
      <c r="D25" s="137"/>
      <c r="E25" s="27">
        <v>0</v>
      </c>
      <c r="F25" s="102">
        <v>0</v>
      </c>
      <c r="G25" s="102">
        <v>0</v>
      </c>
      <c r="H25" s="102">
        <f t="shared" si="3"/>
        <v>0</v>
      </c>
      <c r="I25" s="19"/>
      <c r="J25" s="24"/>
      <c r="K25" s="69">
        <f t="shared" si="4"/>
        <v>0</v>
      </c>
    </row>
    <row r="26" spans="1:11" s="2" customFormat="1" ht="12" x14ac:dyDescent="0.25">
      <c r="A26" s="9"/>
      <c r="B26" s="268">
        <f>+ProposalGrantBudgetYR1!B26</f>
        <v>0</v>
      </c>
      <c r="C26" s="137"/>
      <c r="D26" s="137"/>
      <c r="E26" s="27">
        <v>0</v>
      </c>
      <c r="F26" s="102">
        <v>0</v>
      </c>
      <c r="G26" s="102">
        <v>0</v>
      </c>
      <c r="H26" s="102">
        <f t="shared" si="3"/>
        <v>0</v>
      </c>
      <c r="I26" s="19"/>
      <c r="J26" s="24"/>
      <c r="K26" s="69">
        <f t="shared" si="4"/>
        <v>0</v>
      </c>
    </row>
    <row r="27" spans="1:11" s="2" customFormat="1" ht="12" x14ac:dyDescent="0.25">
      <c r="A27" s="9"/>
      <c r="B27" s="268">
        <f>+ProposalGrantBudgetYR1!B27</f>
        <v>0</v>
      </c>
      <c r="C27" s="137"/>
      <c r="D27" s="137"/>
      <c r="E27" s="27">
        <v>0</v>
      </c>
      <c r="F27" s="102">
        <v>0</v>
      </c>
      <c r="G27" s="102">
        <v>0</v>
      </c>
      <c r="H27" s="102">
        <f t="shared" si="3"/>
        <v>0</v>
      </c>
      <c r="I27" s="19"/>
      <c r="J27" s="24"/>
      <c r="K27" s="69">
        <f t="shared" si="4"/>
        <v>0</v>
      </c>
    </row>
    <row r="28" spans="1:11" s="2" customFormat="1" ht="12" x14ac:dyDescent="0.25">
      <c r="A28" s="9"/>
      <c r="B28" s="268">
        <f>+ProposalGrantBudgetYR1!B28</f>
        <v>0</v>
      </c>
      <c r="C28" s="137"/>
      <c r="D28" s="137"/>
      <c r="E28" s="27">
        <v>0</v>
      </c>
      <c r="F28" s="102">
        <v>0</v>
      </c>
      <c r="G28" s="102">
        <v>0</v>
      </c>
      <c r="H28" s="102">
        <f t="shared" si="3"/>
        <v>0</v>
      </c>
      <c r="I28" s="19"/>
      <c r="J28" s="24"/>
      <c r="K28" s="69">
        <f t="shared" si="4"/>
        <v>0</v>
      </c>
    </row>
    <row r="29" spans="1:11" s="2" customFormat="1" ht="12" x14ac:dyDescent="0.25">
      <c r="A29" s="9"/>
      <c r="B29" s="268">
        <f>+ProposalGrantBudgetYR1!B29</f>
        <v>0</v>
      </c>
      <c r="C29" s="137"/>
      <c r="D29" s="137"/>
      <c r="E29" s="27">
        <v>0</v>
      </c>
      <c r="F29" s="102">
        <v>0</v>
      </c>
      <c r="G29" s="102">
        <v>0</v>
      </c>
      <c r="H29" s="102">
        <f t="shared" si="3"/>
        <v>0</v>
      </c>
      <c r="I29" s="19"/>
      <c r="J29" s="24"/>
      <c r="K29" s="69">
        <f t="shared" si="4"/>
        <v>0</v>
      </c>
    </row>
    <row r="30" spans="1:11" s="2" customFormat="1" ht="12" x14ac:dyDescent="0.25">
      <c r="A30" s="9" t="s">
        <v>5</v>
      </c>
      <c r="B30" s="270" t="s">
        <v>4</v>
      </c>
      <c r="C30" s="137"/>
      <c r="D30" s="137"/>
      <c r="E30" s="77">
        <f>SUM(E23:E29)</f>
        <v>0</v>
      </c>
      <c r="F30" s="77">
        <f>SUM(F23:F29)</f>
        <v>0</v>
      </c>
      <c r="G30" s="77">
        <f>SUM(G23:G29)</f>
        <v>0</v>
      </c>
      <c r="H30" s="77">
        <f>SUM(H23:H29)</f>
        <v>0</v>
      </c>
      <c r="I30" s="77">
        <f>SUM(I23:I29)</f>
        <v>0</v>
      </c>
      <c r="J30" s="23"/>
      <c r="K30" s="69">
        <f t="shared" si="4"/>
        <v>0</v>
      </c>
    </row>
    <row r="31" spans="1:11" s="2" customFormat="1" ht="3.75" customHeight="1" x14ac:dyDescent="0.25">
      <c r="A31" s="9"/>
      <c r="B31" s="269"/>
      <c r="C31" s="140"/>
      <c r="D31" s="142"/>
      <c r="E31" s="78"/>
      <c r="F31" s="78"/>
      <c r="G31" s="78"/>
      <c r="H31" s="78"/>
      <c r="I31" s="78"/>
      <c r="J31" s="24"/>
      <c r="K31" s="69">
        <f t="shared" si="4"/>
        <v>0</v>
      </c>
    </row>
    <row r="32" spans="1:11" s="2" customFormat="1" ht="12" x14ac:dyDescent="0.25">
      <c r="A32" s="9" t="s">
        <v>15</v>
      </c>
      <c r="B32" s="269"/>
      <c r="C32" s="137"/>
      <c r="D32" s="137"/>
      <c r="E32" s="77">
        <f>+E30+E21</f>
        <v>0</v>
      </c>
      <c r="F32" s="77">
        <f>+F30+F21</f>
        <v>0</v>
      </c>
      <c r="G32" s="77">
        <f>+G30+G21</f>
        <v>0</v>
      </c>
      <c r="H32" s="77">
        <f>+H30+H21</f>
        <v>0</v>
      </c>
      <c r="I32" s="77">
        <f>+I30+I21</f>
        <v>0</v>
      </c>
      <c r="J32" s="24"/>
      <c r="K32" s="69">
        <f t="shared" si="4"/>
        <v>0</v>
      </c>
    </row>
    <row r="33" spans="1:11" s="2" customFormat="1" ht="3.75" customHeight="1" x14ac:dyDescent="0.25">
      <c r="A33" s="9"/>
      <c r="B33" s="269"/>
      <c r="C33" s="42"/>
      <c r="D33" s="34"/>
      <c r="E33" s="19"/>
      <c r="F33" s="19"/>
      <c r="G33" s="19"/>
      <c r="H33" s="19"/>
      <c r="I33" s="19"/>
      <c r="J33" s="24"/>
      <c r="K33" s="66"/>
    </row>
    <row r="34" spans="1:11" s="2" customFormat="1" ht="15.75" customHeight="1" x14ac:dyDescent="0.25">
      <c r="A34" s="13" t="s">
        <v>7</v>
      </c>
      <c r="B34" s="271" t="str">
        <f>+ProposalGrantBudgetYR1!B34</f>
        <v>Indirect Costs (&lt;/= 10% of I &amp; II)</v>
      </c>
      <c r="C34" s="124" t="s">
        <v>62</v>
      </c>
      <c r="D34" s="249">
        <f>+ProposalGrantBudgetYR1!D34</f>
        <v>0.1</v>
      </c>
      <c r="E34" s="77">
        <f>+E32*$D34</f>
        <v>0</v>
      </c>
      <c r="F34" s="77">
        <f>+F32*$D34</f>
        <v>0</v>
      </c>
      <c r="G34" s="77">
        <f>+G32*$D34</f>
        <v>0</v>
      </c>
      <c r="H34" s="77">
        <f>+H32*$D34</f>
        <v>0</v>
      </c>
      <c r="I34" s="77">
        <f>+I32*$D34</f>
        <v>0</v>
      </c>
      <c r="J34" s="24"/>
      <c r="K34" s="69">
        <f>E34-SUM(F34:I34)</f>
        <v>0</v>
      </c>
    </row>
    <row r="35" spans="1:11" s="2" customFormat="1" ht="3.75" customHeight="1" x14ac:dyDescent="0.25">
      <c r="A35" s="9"/>
      <c r="B35" s="269"/>
      <c r="C35" s="42"/>
      <c r="D35" s="103"/>
      <c r="E35" s="19"/>
      <c r="F35" s="19"/>
      <c r="G35" s="19"/>
      <c r="H35" s="19"/>
      <c r="I35" s="19"/>
      <c r="J35" s="24"/>
      <c r="K35" s="66"/>
    </row>
    <row r="36" spans="1:11" s="2" customFormat="1" ht="12" x14ac:dyDescent="0.25">
      <c r="A36" s="9" t="s">
        <v>8</v>
      </c>
      <c r="B36" s="270" t="s">
        <v>9</v>
      </c>
      <c r="C36" s="137"/>
      <c r="D36" s="137"/>
      <c r="E36" s="19"/>
      <c r="F36" s="19"/>
      <c r="G36" s="19"/>
      <c r="H36" s="19"/>
      <c r="I36" s="19"/>
      <c r="J36" s="24"/>
      <c r="K36" s="66"/>
    </row>
    <row r="37" spans="1:11" s="2" customFormat="1" ht="9.75" customHeight="1" x14ac:dyDescent="0.25">
      <c r="A37" s="9"/>
      <c r="B37" s="269">
        <f>+'Proposal GrantBudgetYR2'!B37</f>
        <v>0</v>
      </c>
      <c r="C37" s="137"/>
      <c r="D37" s="137"/>
      <c r="E37" s="27">
        <v>0</v>
      </c>
      <c r="F37" s="102">
        <v>0</v>
      </c>
      <c r="G37" s="102">
        <v>0</v>
      </c>
      <c r="H37" s="102">
        <f>+E37-F37-G37-I37</f>
        <v>0</v>
      </c>
      <c r="I37" s="19"/>
      <c r="J37" s="24"/>
      <c r="K37" s="66"/>
    </row>
    <row r="38" spans="1:11" s="2" customFormat="1" ht="9.75" customHeight="1" x14ac:dyDescent="0.25">
      <c r="A38" s="9"/>
      <c r="B38" s="269">
        <f>+'Proposal GrantBudgetYR2'!B38</f>
        <v>0</v>
      </c>
      <c r="C38" s="137"/>
      <c r="D38" s="137"/>
      <c r="E38" s="27">
        <v>0</v>
      </c>
      <c r="F38" s="102">
        <v>0</v>
      </c>
      <c r="G38" s="102">
        <v>0</v>
      </c>
      <c r="H38" s="102">
        <f>+E38-F38-G38-I38</f>
        <v>0</v>
      </c>
      <c r="I38" s="19"/>
      <c r="J38" s="24"/>
      <c r="K38" s="69">
        <f>E38-SUM(F38:I38)</f>
        <v>0</v>
      </c>
    </row>
    <row r="39" spans="1:11" s="2" customFormat="1" ht="9.75" customHeight="1" x14ac:dyDescent="0.25">
      <c r="A39" s="9"/>
      <c r="B39" s="269">
        <f>+'Proposal GrantBudgetYR2'!B39</f>
        <v>0</v>
      </c>
      <c r="C39" s="137"/>
      <c r="D39" s="137"/>
      <c r="E39" s="27">
        <v>0</v>
      </c>
      <c r="F39" s="102">
        <v>0</v>
      </c>
      <c r="G39" s="102">
        <v>0</v>
      </c>
      <c r="H39" s="102">
        <f>+E39-F39-G39-I39</f>
        <v>0</v>
      </c>
      <c r="I39" s="19"/>
      <c r="J39" s="24"/>
      <c r="K39" s="69">
        <f>E39-SUM(F39:I39)</f>
        <v>0</v>
      </c>
    </row>
    <row r="40" spans="1:11" s="2" customFormat="1" ht="12" x14ac:dyDescent="0.25">
      <c r="A40" s="9" t="s">
        <v>8</v>
      </c>
      <c r="B40" s="270" t="s">
        <v>34</v>
      </c>
      <c r="C40" s="137"/>
      <c r="D40" s="137"/>
      <c r="E40" s="132">
        <f>SUM(E37:E39)</f>
        <v>0</v>
      </c>
      <c r="F40" s="132">
        <f>SUM(F37:F39)</f>
        <v>0</v>
      </c>
      <c r="G40" s="132">
        <f>SUM(G37:G39)</f>
        <v>0</v>
      </c>
      <c r="H40" s="132">
        <f>SUM(H37:H39)</f>
        <v>0</v>
      </c>
      <c r="I40" s="132">
        <f>SUM(I37:I39)</f>
        <v>0</v>
      </c>
      <c r="J40" s="24"/>
      <c r="K40" s="69">
        <f>E40-SUM(F40:I40)</f>
        <v>0</v>
      </c>
    </row>
    <row r="41" spans="1:11" s="2" customFormat="1" ht="3.75" customHeight="1" x14ac:dyDescent="0.25">
      <c r="A41" s="9"/>
      <c r="B41" s="269"/>
      <c r="C41" s="42"/>
      <c r="D41" s="34"/>
      <c r="E41" s="19"/>
      <c r="F41" s="19"/>
      <c r="G41" s="19"/>
      <c r="H41" s="19"/>
      <c r="I41" s="19"/>
      <c r="J41" s="24"/>
      <c r="K41" s="66"/>
    </row>
    <row r="42" spans="1:11" s="2" customFormat="1" ht="13.95" customHeight="1" x14ac:dyDescent="0.25">
      <c r="A42" s="9" t="s">
        <v>10</v>
      </c>
      <c r="B42" s="270" t="s">
        <v>12</v>
      </c>
      <c r="C42" s="43"/>
      <c r="D42" s="34"/>
      <c r="E42" s="19"/>
      <c r="F42" s="19"/>
      <c r="G42" s="19"/>
      <c r="H42" s="19"/>
      <c r="I42" s="19"/>
      <c r="J42" s="24"/>
      <c r="K42" s="69">
        <f t="shared" ref="K42:K48" si="5">E42-SUM(F42:I42)</f>
        <v>0</v>
      </c>
    </row>
    <row r="43" spans="1:11" s="2" customFormat="1" ht="12" x14ac:dyDescent="0.25">
      <c r="A43" s="9"/>
      <c r="B43" s="269">
        <f>+'Proposal GrantBudgetYR2'!B43</f>
        <v>0</v>
      </c>
      <c r="C43" s="137"/>
      <c r="D43" s="137"/>
      <c r="E43" s="27">
        <v>0</v>
      </c>
      <c r="F43" s="102">
        <v>0</v>
      </c>
      <c r="G43" s="102">
        <v>0</v>
      </c>
      <c r="H43" s="102">
        <f>+E43-F43-G43-I43</f>
        <v>0</v>
      </c>
      <c r="I43" s="19"/>
      <c r="J43" s="24"/>
      <c r="K43" s="69">
        <f t="shared" si="5"/>
        <v>0</v>
      </c>
    </row>
    <row r="44" spans="1:11" s="2" customFormat="1" ht="12" x14ac:dyDescent="0.25">
      <c r="A44" s="9"/>
      <c r="B44" s="269">
        <f>+'Proposal GrantBudgetYR2'!B44</f>
        <v>0</v>
      </c>
      <c r="C44" s="137"/>
      <c r="D44" s="137"/>
      <c r="E44" s="27">
        <v>0</v>
      </c>
      <c r="F44" s="102">
        <v>0</v>
      </c>
      <c r="G44" s="102">
        <v>0</v>
      </c>
      <c r="H44" s="102">
        <f>+E44-F44-G44-I44</f>
        <v>0</v>
      </c>
      <c r="I44" s="19"/>
      <c r="J44" s="24"/>
      <c r="K44" s="69"/>
    </row>
    <row r="45" spans="1:11" s="2" customFormat="1" ht="12.75" customHeight="1" x14ac:dyDescent="0.25">
      <c r="A45" s="9"/>
      <c r="B45" s="269">
        <f>+'Proposal GrantBudgetYR2'!B45</f>
        <v>0</v>
      </c>
      <c r="C45" s="137"/>
      <c r="D45" s="137"/>
      <c r="E45" s="27">
        <v>0</v>
      </c>
      <c r="F45" s="102">
        <v>0</v>
      </c>
      <c r="G45" s="102">
        <v>0</v>
      </c>
      <c r="H45" s="102">
        <f>+E45-F45-G45-I45</f>
        <v>0</v>
      </c>
      <c r="I45" s="19"/>
      <c r="J45" s="24"/>
      <c r="K45" s="69">
        <f t="shared" si="5"/>
        <v>0</v>
      </c>
    </row>
    <row r="46" spans="1:11" s="2" customFormat="1" ht="12" x14ac:dyDescent="0.25">
      <c r="A46" s="9" t="s">
        <v>10</v>
      </c>
      <c r="B46" s="272" t="s">
        <v>35</v>
      </c>
      <c r="C46" s="137"/>
      <c r="D46" s="137"/>
      <c r="E46" s="132">
        <f>SUM(E43:E45)</f>
        <v>0</v>
      </c>
      <c r="F46" s="132">
        <f>SUM(F43:F45)</f>
        <v>0</v>
      </c>
      <c r="G46" s="132">
        <f>SUM(G43:G45)</f>
        <v>0</v>
      </c>
      <c r="H46" s="132">
        <f>SUM(H43:H45)</f>
        <v>0</v>
      </c>
      <c r="I46" s="132">
        <f>SUM(I43:I45)</f>
        <v>0</v>
      </c>
      <c r="J46" s="24"/>
      <c r="K46" s="69">
        <f t="shared" si="5"/>
        <v>0</v>
      </c>
    </row>
    <row r="47" spans="1:11" s="2" customFormat="1" ht="6" customHeight="1" thickBot="1" x14ac:dyDescent="0.3">
      <c r="A47" s="57"/>
      <c r="B47" s="58"/>
      <c r="C47" s="42"/>
      <c r="D47" s="103"/>
      <c r="E47" s="59"/>
      <c r="F47" s="59"/>
      <c r="G47" s="59"/>
      <c r="H47" s="59"/>
      <c r="I47" s="59"/>
      <c r="J47" s="24"/>
      <c r="K47" s="69">
        <f t="shared" si="5"/>
        <v>0</v>
      </c>
    </row>
    <row r="48" spans="1:11" s="2" customFormat="1" ht="12.6" thickBot="1" x14ac:dyDescent="0.3">
      <c r="A48" s="60" t="s">
        <v>27</v>
      </c>
      <c r="B48" s="61"/>
      <c r="C48" s="62"/>
      <c r="D48" s="63"/>
      <c r="E48" s="79">
        <f>+E46+E40+E34+E32</f>
        <v>0</v>
      </c>
      <c r="F48" s="79">
        <f>+F46+F40+F34+F32</f>
        <v>0</v>
      </c>
      <c r="G48" s="80">
        <f>+G46+G40+G34+G32</f>
        <v>0</v>
      </c>
      <c r="H48" s="80">
        <f>+H46+H40+H34+H32</f>
        <v>0</v>
      </c>
      <c r="I48" s="80">
        <f>+I46+I40+I34+I32</f>
        <v>0</v>
      </c>
      <c r="J48" s="56"/>
      <c r="K48" s="69">
        <f t="shared" si="5"/>
        <v>0</v>
      </c>
    </row>
    <row r="49" spans="1:11" s="2" customFormat="1" ht="15" customHeight="1" x14ac:dyDescent="0.2">
      <c r="A49" s="4"/>
      <c r="C49" s="44"/>
      <c r="D49" s="35"/>
      <c r="J49" s="5"/>
      <c r="K49" s="66"/>
    </row>
    <row r="50" spans="1:11" s="53" customFormat="1" ht="11.4" x14ac:dyDescent="0.2">
      <c r="B50" s="53" t="s">
        <v>33</v>
      </c>
      <c r="C50" s="54"/>
      <c r="D50" s="55"/>
      <c r="F50" s="81" t="e">
        <f>+F48/E48</f>
        <v>#DIV/0!</v>
      </c>
      <c r="J50" s="11"/>
      <c r="K50" s="67"/>
    </row>
    <row r="51" spans="1:11" s="53" customFormat="1" ht="11.4" x14ac:dyDescent="0.2">
      <c r="B51" s="53" t="s">
        <v>66</v>
      </c>
      <c r="C51" s="54"/>
      <c r="D51" s="55"/>
      <c r="F51" s="81" t="e">
        <f>+F48/ProposalGrantBudgetConsolidated!F48</f>
        <v>#DIV/0!</v>
      </c>
      <c r="J51" s="11"/>
      <c r="K51" s="67"/>
    </row>
    <row r="52" spans="1:11" s="53" customFormat="1" ht="17.25" customHeight="1" x14ac:dyDescent="0.2">
      <c r="A52" s="53" t="s">
        <v>46</v>
      </c>
      <c r="C52" s="54"/>
      <c r="D52" s="55"/>
      <c r="J52" s="11"/>
      <c r="K52" s="67"/>
    </row>
    <row r="53" spans="1:11" s="53" customFormat="1" ht="12" x14ac:dyDescent="0.25">
      <c r="A53" s="82" t="s">
        <v>43</v>
      </c>
      <c r="B53" s="83"/>
      <c r="C53" s="84"/>
      <c r="D53" s="85"/>
      <c r="G53" s="90"/>
      <c r="H53" s="100"/>
      <c r="J53" s="11"/>
      <c r="K53" s="178" t="s">
        <v>160</v>
      </c>
    </row>
    <row r="54" spans="1:11" s="53" customFormat="1" ht="12" x14ac:dyDescent="0.25">
      <c r="A54" s="9"/>
      <c r="B54" s="74" t="str">
        <f>+ProposalGrantBudgetYR1!B54</f>
        <v>3rd party billing</v>
      </c>
      <c r="C54" s="84"/>
      <c r="D54" s="85"/>
      <c r="G54" s="91">
        <v>0</v>
      </c>
      <c r="H54" s="134"/>
      <c r="J54" s="11"/>
      <c r="K54" s="178"/>
    </row>
    <row r="55" spans="1:11" s="53" customFormat="1" ht="12" x14ac:dyDescent="0.25">
      <c r="A55" s="9"/>
      <c r="B55" s="74" t="str">
        <f>+ProposalGrantBudgetYR1!B55</f>
        <v>Client/Patient revenue</v>
      </c>
      <c r="C55" s="84"/>
      <c r="D55" s="85"/>
      <c r="G55" s="91">
        <v>0</v>
      </c>
      <c r="H55" s="134"/>
      <c r="J55" s="11"/>
      <c r="K55" s="67"/>
    </row>
    <row r="56" spans="1:11" s="53" customFormat="1" ht="12" x14ac:dyDescent="0.25">
      <c r="A56" s="9"/>
      <c r="B56" s="74" t="str">
        <f>+ProposalGrantBudgetYR1!B56</f>
        <v>Cost savings</v>
      </c>
      <c r="C56" s="84"/>
      <c r="D56" s="85"/>
      <c r="G56" s="91">
        <v>0</v>
      </c>
      <c r="H56" s="134"/>
      <c r="J56" s="11"/>
      <c r="K56" s="67"/>
    </row>
    <row r="57" spans="1:11" s="53" customFormat="1" ht="12" x14ac:dyDescent="0.25">
      <c r="A57" s="82" t="s">
        <v>44</v>
      </c>
      <c r="B57" s="9"/>
      <c r="C57" s="84"/>
      <c r="D57" s="85"/>
      <c r="G57" s="98">
        <f>SUM(G54:G56)</f>
        <v>0</v>
      </c>
      <c r="H57" s="135"/>
      <c r="J57" s="11"/>
      <c r="K57" s="67"/>
    </row>
    <row r="58" spans="1:11" s="53" customFormat="1" ht="12" x14ac:dyDescent="0.25">
      <c r="A58" s="99"/>
      <c r="C58" s="54"/>
      <c r="D58" s="55"/>
      <c r="G58" s="100"/>
      <c r="H58" s="100"/>
      <c r="J58" s="11"/>
      <c r="K58" s="67"/>
    </row>
    <row r="59" spans="1:11" s="53" customFormat="1" ht="12" x14ac:dyDescent="0.25">
      <c r="A59" s="9" t="s">
        <v>45</v>
      </c>
      <c r="B59" s="74"/>
      <c r="C59" s="84"/>
      <c r="D59" s="85"/>
      <c r="G59" s="183">
        <f>+H48</f>
        <v>0</v>
      </c>
      <c r="H59" s="136"/>
      <c r="J59" s="11"/>
      <c r="K59" s="67"/>
    </row>
    <row r="60" spans="1:11" s="53" customFormat="1" ht="12" x14ac:dyDescent="0.25">
      <c r="A60" s="99"/>
      <c r="C60" s="54"/>
      <c r="D60" s="55"/>
      <c r="G60" s="184"/>
      <c r="J60" s="11"/>
      <c r="K60" s="67"/>
    </row>
    <row r="61" spans="1:11" s="53" customFormat="1" ht="12" x14ac:dyDescent="0.25">
      <c r="A61" s="9" t="s">
        <v>48</v>
      </c>
      <c r="B61" s="74"/>
      <c r="C61" s="84"/>
      <c r="D61" s="85"/>
      <c r="G61" s="183">
        <f>+G59+G57</f>
        <v>0</v>
      </c>
      <c r="H61" s="136"/>
      <c r="J61" s="11"/>
      <c r="K61" s="67"/>
    </row>
  </sheetData>
  <phoneticPr fontId="0" type="noConversion"/>
  <pageMargins left="0.5" right="0.25" top="0.5" bottom="0.25" header="0" footer="0"/>
  <pageSetup scale="94" orientation="portrait"/>
  <headerFooter alignWithMargins="0">
    <oddHeader>&amp;CProposal toThe Fan Fox and Leslie R. Samuels Foundation
&amp;"Arial,Bold"Line Item Grant Budget</oddHeader>
    <oddFooter>&amp;C&amp;K000000&amp;P&amp;R&amp;8&amp;K000000&amp;D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1"/>
  <sheetViews>
    <sheetView topLeftCell="A30" zoomScale="125" zoomScaleNormal="125" workbookViewId="0">
      <selection activeCell="G40" sqref="G40"/>
    </sheetView>
  </sheetViews>
  <sheetFormatPr defaultColWidth="8.77734375" defaultRowHeight="13.2" x14ac:dyDescent="0.25"/>
  <cols>
    <col min="1" max="1" width="3.6640625" style="3" customWidth="1"/>
    <col min="2" max="2" width="22.109375" customWidth="1"/>
    <col min="3" max="3" width="9.6640625" style="45" customWidth="1"/>
    <col min="4" max="4" width="8.44140625" style="36" customWidth="1"/>
    <col min="5" max="5" width="12.44140625" customWidth="1"/>
    <col min="6" max="6" width="11.44140625" customWidth="1"/>
    <col min="7" max="9" width="10.44140625" customWidth="1"/>
    <col min="10" max="10" width="1" style="7" customWidth="1"/>
    <col min="11" max="11" width="9.109375" style="66" customWidth="1"/>
  </cols>
  <sheetData>
    <row r="1" spans="1:11" ht="15" x14ac:dyDescent="0.4">
      <c r="B1" t="s">
        <v>89</v>
      </c>
      <c r="C1" s="155" t="str">
        <f>+ProposalGrantBudgetYR1!C1</f>
        <v>ABC</v>
      </c>
      <c r="D1" s="156"/>
      <c r="E1" s="157"/>
    </row>
    <row r="2" spans="1:11" ht="15" x14ac:dyDescent="0.4">
      <c r="B2" t="s">
        <v>13</v>
      </c>
      <c r="C2" s="158" t="str">
        <f>+ProposalGrantBudgetYR1!C2</f>
        <v>XYZ</v>
      </c>
      <c r="D2" s="159"/>
      <c r="E2" s="160"/>
    </row>
    <row r="4" spans="1:11" x14ac:dyDescent="0.25">
      <c r="B4" s="15" t="s">
        <v>14</v>
      </c>
      <c r="C4" s="147">
        <f>+ProposalGrantBudgetYR1!C4</f>
        <v>0</v>
      </c>
      <c r="D4" s="149" t="s">
        <v>0</v>
      </c>
      <c r="E4" s="148">
        <f>+ProposalGrantBudgetYR1!E4</f>
        <v>0</v>
      </c>
    </row>
    <row r="5" spans="1:11" x14ac:dyDescent="0.25">
      <c r="B5" s="15" t="s">
        <v>22</v>
      </c>
      <c r="C5" s="72" t="s">
        <v>90</v>
      </c>
      <c r="D5" s="73"/>
      <c r="E5" s="17"/>
    </row>
    <row r="6" spans="1:11" ht="7.95" customHeight="1" x14ac:dyDescent="0.25">
      <c r="B6" s="15"/>
      <c r="C6" s="37"/>
      <c r="D6" s="30"/>
      <c r="E6" s="17"/>
    </row>
    <row r="7" spans="1:11" ht="7.95" customHeight="1" x14ac:dyDescent="0.25">
      <c r="B7" s="15"/>
      <c r="C7" s="38"/>
      <c r="D7" s="29"/>
      <c r="E7" s="17"/>
    </row>
    <row r="8" spans="1:11" s="46" customFormat="1" ht="11.25" customHeight="1" x14ac:dyDescent="0.25">
      <c r="B8" s="47" t="s">
        <v>21</v>
      </c>
      <c r="C8" s="48">
        <v>1</v>
      </c>
      <c r="D8" s="49">
        <v>2</v>
      </c>
      <c r="E8" s="50">
        <v>3</v>
      </c>
      <c r="F8" s="50">
        <v>4</v>
      </c>
      <c r="G8" s="50">
        <v>5</v>
      </c>
      <c r="H8" s="50">
        <v>6</v>
      </c>
      <c r="I8" s="50">
        <v>7</v>
      </c>
      <c r="J8" s="51"/>
      <c r="K8" s="66" t="s">
        <v>37</v>
      </c>
    </row>
    <row r="9" spans="1:11" s="1" customFormat="1" ht="20.399999999999999" x14ac:dyDescent="0.2">
      <c r="A9" s="25"/>
      <c r="B9" s="26"/>
      <c r="C9" s="39" t="s">
        <v>52</v>
      </c>
      <c r="D9" s="31" t="s">
        <v>24</v>
      </c>
      <c r="E9" s="16" t="s">
        <v>25</v>
      </c>
      <c r="F9" s="16" t="s">
        <v>26</v>
      </c>
      <c r="G9" s="16" t="str">
        <f>+ProposalGrantBudgetYR1!G9</f>
        <v>Other (Revenue)*</v>
      </c>
      <c r="H9" s="16" t="s">
        <v>68</v>
      </c>
      <c r="I9" s="16" t="str">
        <f>+ProposalGrantBudgetYR1!I9</f>
        <v>Other (philanthropy)</v>
      </c>
      <c r="J9" s="22"/>
      <c r="K9" s="65"/>
    </row>
    <row r="10" spans="1:11" s="2" customFormat="1" ht="12" x14ac:dyDescent="0.25">
      <c r="A10" s="10" t="s">
        <v>11</v>
      </c>
      <c r="B10" s="11"/>
      <c r="C10" s="40"/>
      <c r="D10" s="32"/>
      <c r="E10" s="5"/>
      <c r="F10" s="5"/>
      <c r="G10" s="6"/>
      <c r="H10" s="6"/>
      <c r="I10" s="6"/>
      <c r="J10" s="5"/>
      <c r="K10" s="66"/>
    </row>
    <row r="11" spans="1:11" s="2" customFormat="1" ht="12" x14ac:dyDescent="0.25">
      <c r="A11" s="9" t="s">
        <v>1</v>
      </c>
      <c r="B11" s="12" t="s">
        <v>2</v>
      </c>
      <c r="C11" s="41"/>
      <c r="D11" s="33"/>
      <c r="E11" s="18"/>
      <c r="F11" s="18"/>
      <c r="G11" s="18"/>
      <c r="H11" s="18"/>
      <c r="I11" s="18"/>
      <c r="J11" s="23"/>
      <c r="K11" s="66"/>
    </row>
    <row r="12" spans="1:11" s="2" customFormat="1" ht="12" x14ac:dyDescent="0.25">
      <c r="A12" s="9"/>
      <c r="B12" s="93">
        <f>+ProposalGrantBudgetYR1!B12</f>
        <v>0</v>
      </c>
      <c r="C12" s="88">
        <f>+ProposalGrantBudgetYR1!C12</f>
        <v>0</v>
      </c>
      <c r="D12" s="33"/>
      <c r="E12" s="18">
        <f>+ProposalGrantBudgetYR1!E12+'Proposal GrantBudgetYR2'!E12+'Proposal GrantBudgetYR3'!E12</f>
        <v>0</v>
      </c>
      <c r="F12" s="18">
        <f>+ProposalGrantBudgetYR1!F12+'Proposal GrantBudgetYR2'!F12+'Proposal GrantBudgetYR3'!F12</f>
        <v>0</v>
      </c>
      <c r="G12" s="18">
        <f>+ProposalGrantBudgetYR1!G12+'Proposal GrantBudgetYR2'!G12+'Proposal GrantBudgetYR3'!G12</f>
        <v>0</v>
      </c>
      <c r="H12" s="18">
        <f>+ProposalGrantBudgetYR1!H12+'Proposal GrantBudgetYR2'!H12+'Proposal GrantBudgetYR3'!H12</f>
        <v>0</v>
      </c>
      <c r="I12" s="18">
        <f>+ProposalGrantBudgetYR1!I12+'Proposal GrantBudgetYR2'!I12+'Proposal GrantBudgetYR3'!I12</f>
        <v>0</v>
      </c>
      <c r="J12" s="24"/>
      <c r="K12" s="68">
        <f>E12-SUM(F12:I12)</f>
        <v>0</v>
      </c>
    </row>
    <row r="13" spans="1:11" s="2" customFormat="1" ht="12" x14ac:dyDescent="0.25">
      <c r="A13" s="9"/>
      <c r="B13" s="93">
        <f>+ProposalGrantBudgetYR1!B13</f>
        <v>0</v>
      </c>
      <c r="C13" s="101">
        <f>+ProposalGrantBudgetYR1!C13</f>
        <v>0</v>
      </c>
      <c r="D13" s="33"/>
      <c r="E13" s="102">
        <f>+ProposalGrantBudgetYR1!E13+'Proposal GrantBudgetYR2'!E13+'Proposal GrantBudgetYR3'!E13</f>
        <v>0</v>
      </c>
      <c r="F13" s="102">
        <f>+ProposalGrantBudgetYR1!F13+'Proposal GrantBudgetYR2'!F13+'Proposal GrantBudgetYR3'!F13</f>
        <v>0</v>
      </c>
      <c r="G13" s="102">
        <f>+ProposalGrantBudgetYR1!G13+'Proposal GrantBudgetYR2'!G13+'Proposal GrantBudgetYR3'!G13</f>
        <v>0</v>
      </c>
      <c r="H13" s="102">
        <f>+ProposalGrantBudgetYR1!H13+'Proposal GrantBudgetYR2'!H13+'Proposal GrantBudgetYR3'!H13</f>
        <v>0</v>
      </c>
      <c r="I13" s="102">
        <f>+ProposalGrantBudgetYR1!I13+'Proposal GrantBudgetYR2'!I13+'Proposal GrantBudgetYR3'!I13</f>
        <v>0</v>
      </c>
      <c r="J13" s="24"/>
      <c r="K13" s="69">
        <f>E13-SUM(F13:I13)</f>
        <v>0</v>
      </c>
    </row>
    <row r="14" spans="1:11" s="2" customFormat="1" ht="12" x14ac:dyDescent="0.25">
      <c r="A14" s="9"/>
      <c r="B14" s="93">
        <f>+ProposalGrantBudgetYR1!B14</f>
        <v>0</v>
      </c>
      <c r="C14" s="101">
        <f>+ProposalGrantBudgetYR1!C14</f>
        <v>0</v>
      </c>
      <c r="D14" s="33"/>
      <c r="E14" s="102">
        <f>+ProposalGrantBudgetYR1!E14+'Proposal GrantBudgetYR2'!E14+'Proposal GrantBudgetYR3'!E14</f>
        <v>0</v>
      </c>
      <c r="F14" s="102">
        <f>+ProposalGrantBudgetYR1!F14+'Proposal GrantBudgetYR2'!F14+'Proposal GrantBudgetYR3'!F14</f>
        <v>0</v>
      </c>
      <c r="G14" s="102">
        <f>+ProposalGrantBudgetYR1!G14+'Proposal GrantBudgetYR2'!G14+'Proposal GrantBudgetYR3'!G14</f>
        <v>0</v>
      </c>
      <c r="H14" s="102">
        <f>+ProposalGrantBudgetYR1!H14+'Proposal GrantBudgetYR2'!H14+'Proposal GrantBudgetYR3'!H14</f>
        <v>0</v>
      </c>
      <c r="I14" s="102">
        <f>+ProposalGrantBudgetYR1!I14+'Proposal GrantBudgetYR2'!I14+'Proposal GrantBudgetYR3'!I14</f>
        <v>0</v>
      </c>
      <c r="J14" s="24"/>
      <c r="K14" s="69">
        <f>E14-SUM(F14:I14)</f>
        <v>0</v>
      </c>
    </row>
    <row r="15" spans="1:11" s="2" customFormat="1" ht="12" x14ac:dyDescent="0.25">
      <c r="A15" s="9"/>
      <c r="B15" s="93">
        <f>+ProposalGrantBudgetYR1!B15</f>
        <v>0</v>
      </c>
      <c r="C15" s="101">
        <f>+ProposalGrantBudgetYR1!C15</f>
        <v>0</v>
      </c>
      <c r="D15" s="33"/>
      <c r="E15" s="102">
        <f>+ProposalGrantBudgetYR1!E15+'Proposal GrantBudgetYR2'!E15+'Proposal GrantBudgetYR3'!E15</f>
        <v>0</v>
      </c>
      <c r="F15" s="102">
        <f>+ProposalGrantBudgetYR1!F15+'Proposal GrantBudgetYR2'!F15+'Proposal GrantBudgetYR3'!F15</f>
        <v>0</v>
      </c>
      <c r="G15" s="102">
        <f>+ProposalGrantBudgetYR1!G15+'Proposal GrantBudgetYR2'!G15+'Proposal GrantBudgetYR3'!G15</f>
        <v>0</v>
      </c>
      <c r="H15" s="102">
        <f>+ProposalGrantBudgetYR1!H15+'Proposal GrantBudgetYR2'!H15+'Proposal GrantBudgetYR3'!H15</f>
        <v>0</v>
      </c>
      <c r="I15" s="102">
        <f>+ProposalGrantBudgetYR1!I15+'Proposal GrantBudgetYR2'!I15+'Proposal GrantBudgetYR3'!I15</f>
        <v>0</v>
      </c>
      <c r="J15" s="24"/>
      <c r="K15" s="69">
        <f t="shared" ref="K15:K21" si="0">E15-SUM(F15:I15)</f>
        <v>0</v>
      </c>
    </row>
    <row r="16" spans="1:11" s="2" customFormat="1" ht="12" x14ac:dyDescent="0.25">
      <c r="A16" s="9"/>
      <c r="B16" s="93">
        <f>+ProposalGrantBudgetYR1!B16</f>
        <v>0</v>
      </c>
      <c r="C16" s="101">
        <f>+ProposalGrantBudgetYR1!C16</f>
        <v>0</v>
      </c>
      <c r="D16" s="33"/>
      <c r="E16" s="102">
        <f>+ProposalGrantBudgetYR1!E16+'Proposal GrantBudgetYR2'!E16+'Proposal GrantBudgetYR3'!E16</f>
        <v>0</v>
      </c>
      <c r="F16" s="102">
        <f>+ProposalGrantBudgetYR1!F16+'Proposal GrantBudgetYR2'!F16+'Proposal GrantBudgetYR3'!F16</f>
        <v>0</v>
      </c>
      <c r="G16" s="102">
        <f>+ProposalGrantBudgetYR1!G16+'Proposal GrantBudgetYR2'!G16+'Proposal GrantBudgetYR3'!G16</f>
        <v>0</v>
      </c>
      <c r="H16" s="102">
        <f>+ProposalGrantBudgetYR1!H16+'Proposal GrantBudgetYR2'!H16+'Proposal GrantBudgetYR3'!H16</f>
        <v>0</v>
      </c>
      <c r="I16" s="102">
        <f>+ProposalGrantBudgetYR1!I16+'Proposal GrantBudgetYR2'!I16+'Proposal GrantBudgetYR3'!I16</f>
        <v>0</v>
      </c>
      <c r="J16" s="24"/>
      <c r="K16" s="69">
        <f t="shared" si="0"/>
        <v>0</v>
      </c>
    </row>
    <row r="17" spans="1:13" s="2" customFormat="1" ht="12" x14ac:dyDescent="0.25">
      <c r="A17" s="9"/>
      <c r="B17" s="93">
        <f>+ProposalGrantBudgetYR1!B17</f>
        <v>0</v>
      </c>
      <c r="C17" s="101">
        <f>+ProposalGrantBudgetYR1!C17</f>
        <v>0</v>
      </c>
      <c r="D17" s="33"/>
      <c r="E17" s="102">
        <f>+ProposalGrantBudgetYR1!E17+'Proposal GrantBudgetYR2'!E17+'Proposal GrantBudgetYR3'!E17</f>
        <v>0</v>
      </c>
      <c r="F17" s="102">
        <f>+ProposalGrantBudgetYR1!F17+'Proposal GrantBudgetYR2'!F17+'Proposal GrantBudgetYR3'!F17</f>
        <v>0</v>
      </c>
      <c r="G17" s="102">
        <f>+ProposalGrantBudgetYR1!G17+'Proposal GrantBudgetYR2'!G17+'Proposal GrantBudgetYR3'!G17</f>
        <v>0</v>
      </c>
      <c r="H17" s="102">
        <f>+ProposalGrantBudgetYR1!H17+'Proposal GrantBudgetYR2'!H17+'Proposal GrantBudgetYR3'!H17</f>
        <v>0</v>
      </c>
      <c r="I17" s="102">
        <f>+ProposalGrantBudgetYR1!I17+'Proposal GrantBudgetYR2'!I17+'Proposal GrantBudgetYR3'!I17</f>
        <v>0</v>
      </c>
      <c r="J17" s="24"/>
      <c r="K17" s="69">
        <f t="shared" si="0"/>
        <v>0</v>
      </c>
    </row>
    <row r="18" spans="1:13" s="2" customFormat="1" ht="12" x14ac:dyDescent="0.25">
      <c r="A18" s="9"/>
      <c r="B18" s="93">
        <f>+ProposalGrantBudgetYR1!B18</f>
        <v>0</v>
      </c>
      <c r="C18" s="101">
        <f>+ProposalGrantBudgetYR1!C18</f>
        <v>0</v>
      </c>
      <c r="D18" s="33"/>
      <c r="E18" s="102">
        <f>+ProposalGrantBudgetYR1!E18+'Proposal GrantBudgetYR2'!E18+'Proposal GrantBudgetYR3'!E18</f>
        <v>0</v>
      </c>
      <c r="F18" s="102">
        <f>+ProposalGrantBudgetYR1!F18+'Proposal GrantBudgetYR2'!F18+'Proposal GrantBudgetYR3'!F18</f>
        <v>0</v>
      </c>
      <c r="G18" s="102">
        <f>+ProposalGrantBudgetYR1!G18+'Proposal GrantBudgetYR2'!G18+'Proposal GrantBudgetYR3'!G18</f>
        <v>0</v>
      </c>
      <c r="H18" s="102">
        <f>+ProposalGrantBudgetYR1!H18+'Proposal GrantBudgetYR2'!H18+'Proposal GrantBudgetYR3'!H18</f>
        <v>0</v>
      </c>
      <c r="I18" s="102">
        <f>+ProposalGrantBudgetYR1!I18+'Proposal GrantBudgetYR2'!I18+'Proposal GrantBudgetYR3'!I18</f>
        <v>0</v>
      </c>
      <c r="J18" s="24"/>
      <c r="K18" s="69">
        <f t="shared" si="0"/>
        <v>0</v>
      </c>
    </row>
    <row r="19" spans="1:13" s="2" customFormat="1" ht="12" x14ac:dyDescent="0.25">
      <c r="A19" s="9"/>
      <c r="B19" s="8" t="s">
        <v>3</v>
      </c>
      <c r="C19" s="143"/>
      <c r="D19" s="144"/>
      <c r="E19" s="77">
        <f>SUM(E12:E18)</f>
        <v>0</v>
      </c>
      <c r="F19" s="77">
        <f>SUM(F12:F18)</f>
        <v>0</v>
      </c>
      <c r="G19" s="77">
        <f>SUM(G12:G18)</f>
        <v>0</v>
      </c>
      <c r="H19" s="77">
        <f>SUM(H12:H18)</f>
        <v>0</v>
      </c>
      <c r="I19" s="77">
        <f>SUM(I12:I18)</f>
        <v>0</v>
      </c>
      <c r="J19" s="24"/>
      <c r="K19" s="69">
        <f t="shared" si="0"/>
        <v>0</v>
      </c>
    </row>
    <row r="20" spans="1:13" s="2" customFormat="1" ht="12" x14ac:dyDescent="0.25">
      <c r="A20" s="9"/>
      <c r="B20" s="74" t="s">
        <v>40</v>
      </c>
      <c r="C20" s="42" t="s">
        <v>41</v>
      </c>
      <c r="D20" s="249">
        <f>+ProposalGrantBudgetYR1!D20</f>
        <v>0.01</v>
      </c>
      <c r="E20" s="102">
        <f>+ProposalGrantBudgetYR1!E20+'Proposal GrantBudgetYR2'!E20+'Proposal GrantBudgetYR3'!E20</f>
        <v>0</v>
      </c>
      <c r="F20" s="102">
        <f>+ProposalGrantBudgetYR1!F20+'Proposal GrantBudgetYR2'!F20+'Proposal GrantBudgetYR3'!F20</f>
        <v>0</v>
      </c>
      <c r="G20" s="102">
        <f>+ProposalGrantBudgetYR1!G20+'Proposal GrantBudgetYR2'!G20+'Proposal GrantBudgetYR3'!G20</f>
        <v>0</v>
      </c>
      <c r="H20" s="102">
        <f>+ProposalGrantBudgetYR1!H20+'Proposal GrantBudgetYR2'!H20+'Proposal GrantBudgetYR3'!H20</f>
        <v>0</v>
      </c>
      <c r="I20" s="102">
        <f>+ProposalGrantBudgetYR1!I20+'Proposal GrantBudgetYR2'!I20+'Proposal GrantBudgetYR3'!I20</f>
        <v>0</v>
      </c>
      <c r="J20" s="24"/>
      <c r="K20" s="69">
        <f>E20-SUM(F20:I20)</f>
        <v>0</v>
      </c>
    </row>
    <row r="21" spans="1:13" s="2" customFormat="1" ht="12" x14ac:dyDescent="0.25">
      <c r="A21" s="9" t="s">
        <v>1</v>
      </c>
      <c r="B21" s="12" t="s">
        <v>4</v>
      </c>
      <c r="C21" s="145"/>
      <c r="D21" s="146"/>
      <c r="E21" s="77">
        <f>+E20+E19</f>
        <v>0</v>
      </c>
      <c r="F21" s="77">
        <f>+F20+F19</f>
        <v>0</v>
      </c>
      <c r="G21" s="77">
        <f>+G20+G19</f>
        <v>0</v>
      </c>
      <c r="H21" s="77">
        <f>+H20+H19</f>
        <v>0</v>
      </c>
      <c r="I21" s="77">
        <f>+I20+I19</f>
        <v>0</v>
      </c>
      <c r="J21" s="23"/>
      <c r="K21" s="69">
        <f t="shared" si="0"/>
        <v>0</v>
      </c>
      <c r="L21" s="179" t="e">
        <f>+F21/F48</f>
        <v>#DIV/0!</v>
      </c>
      <c r="M21" s="2" t="s">
        <v>65</v>
      </c>
    </row>
    <row r="22" spans="1:13" s="2" customFormat="1" ht="3.75" customHeight="1" x14ac:dyDescent="0.25">
      <c r="A22" s="9"/>
      <c r="B22" s="8"/>
      <c r="C22" s="140"/>
      <c r="D22" s="141"/>
      <c r="E22" s="19"/>
      <c r="F22" s="19"/>
      <c r="G22" s="19"/>
      <c r="H22" s="19"/>
      <c r="I22" s="19"/>
      <c r="J22" s="24"/>
      <c r="K22" s="66"/>
    </row>
    <row r="23" spans="1:13" s="2" customFormat="1" ht="12" x14ac:dyDescent="0.25">
      <c r="A23" s="9" t="s">
        <v>5</v>
      </c>
      <c r="B23" s="12" t="s">
        <v>6</v>
      </c>
      <c r="C23" s="143"/>
      <c r="D23" s="143"/>
      <c r="E23" s="18">
        <f>+ProposalGrantBudgetYR1!E23+'Proposal GrantBudgetYR2'!E23+'Proposal GrantBudgetYR3'!E23</f>
        <v>0</v>
      </c>
      <c r="F23" s="18">
        <f>+ProposalGrantBudgetYR1!F23+'Proposal GrantBudgetYR2'!F23+'Proposal GrantBudgetYR3'!F23</f>
        <v>0</v>
      </c>
      <c r="G23" s="18">
        <f>+ProposalGrantBudgetYR1!G23+'Proposal GrantBudgetYR2'!G23+'Proposal GrantBudgetYR3'!G23</f>
        <v>0</v>
      </c>
      <c r="H23" s="18">
        <f>+ProposalGrantBudgetYR1!H23+'Proposal GrantBudgetYR2'!H23+'Proposal GrantBudgetYR3'!H23</f>
        <v>0</v>
      </c>
      <c r="I23" s="18">
        <f>+ProposalGrantBudgetYR1!I23+'Proposal GrantBudgetYR2'!I23+'Proposal GrantBudgetYR3'!I23</f>
        <v>0</v>
      </c>
      <c r="J23" s="24"/>
      <c r="K23" s="66"/>
    </row>
    <row r="24" spans="1:13" s="2" customFormat="1" ht="12" x14ac:dyDescent="0.25">
      <c r="A24" s="9"/>
      <c r="B24" s="93">
        <f>+ProposalGrantBudgetYR1!B24</f>
        <v>0</v>
      </c>
      <c r="C24" s="143"/>
      <c r="D24" s="143"/>
      <c r="E24" s="102">
        <f>+ProposalGrantBudgetYR1!E24+'Proposal GrantBudgetYR2'!E24+'Proposal GrantBudgetYR3'!E24</f>
        <v>0</v>
      </c>
      <c r="F24" s="102">
        <f>+ProposalGrantBudgetYR1!F24+'Proposal GrantBudgetYR2'!F24+'Proposal GrantBudgetYR3'!F24</f>
        <v>0</v>
      </c>
      <c r="G24" s="102">
        <f>+ProposalGrantBudgetYR1!G24+'Proposal GrantBudgetYR2'!G24+'Proposal GrantBudgetYR3'!G24</f>
        <v>0</v>
      </c>
      <c r="H24" s="102">
        <f>+ProposalGrantBudgetYR1!H24+'Proposal GrantBudgetYR2'!H24+'Proposal GrantBudgetYR3'!H24</f>
        <v>0</v>
      </c>
      <c r="I24" s="102">
        <f>+ProposalGrantBudgetYR1!I24+'Proposal GrantBudgetYR2'!I24+'Proposal GrantBudgetYR3'!I24</f>
        <v>0</v>
      </c>
      <c r="J24" s="24"/>
      <c r="K24" s="69">
        <f t="shared" ref="K24:K32" si="1">E24-SUM(F24:I24)</f>
        <v>0</v>
      </c>
    </row>
    <row r="25" spans="1:13" s="2" customFormat="1" ht="12" x14ac:dyDescent="0.25">
      <c r="A25" s="9"/>
      <c r="B25" s="93">
        <f>+ProposalGrantBudgetYR1!B25</f>
        <v>0</v>
      </c>
      <c r="C25" s="143"/>
      <c r="D25" s="143"/>
      <c r="E25" s="102">
        <f>+ProposalGrantBudgetYR1!E25+'Proposal GrantBudgetYR2'!E25+'Proposal GrantBudgetYR3'!E25</f>
        <v>0</v>
      </c>
      <c r="F25" s="102">
        <f>+ProposalGrantBudgetYR1!F25+'Proposal GrantBudgetYR2'!F25+'Proposal GrantBudgetYR3'!F25</f>
        <v>0</v>
      </c>
      <c r="G25" s="102">
        <f>+ProposalGrantBudgetYR1!G25+'Proposal GrantBudgetYR2'!G25+'Proposal GrantBudgetYR3'!G25</f>
        <v>0</v>
      </c>
      <c r="H25" s="102">
        <f>+ProposalGrantBudgetYR1!H25+'Proposal GrantBudgetYR2'!H25+'Proposal GrantBudgetYR3'!H25</f>
        <v>0</v>
      </c>
      <c r="I25" s="102">
        <f>+ProposalGrantBudgetYR1!I25+'Proposal GrantBudgetYR2'!I25+'Proposal GrantBudgetYR3'!I25</f>
        <v>0</v>
      </c>
      <c r="J25" s="24"/>
      <c r="K25" s="69">
        <f>E25-SUM(F25:I25)</f>
        <v>0</v>
      </c>
    </row>
    <row r="26" spans="1:13" s="2" customFormat="1" ht="12" x14ac:dyDescent="0.25">
      <c r="A26" s="9"/>
      <c r="B26" s="93">
        <f>+ProposalGrantBudgetYR1!B26</f>
        <v>0</v>
      </c>
      <c r="C26" s="143"/>
      <c r="D26" s="143"/>
      <c r="E26" s="102">
        <f>+ProposalGrantBudgetYR1!E26+'Proposal GrantBudgetYR2'!E26+'Proposal GrantBudgetYR3'!E26</f>
        <v>0</v>
      </c>
      <c r="F26" s="102">
        <f>+ProposalGrantBudgetYR1!F26+'Proposal GrantBudgetYR2'!F26+'Proposal GrantBudgetYR3'!F26</f>
        <v>0</v>
      </c>
      <c r="G26" s="102">
        <f>+ProposalGrantBudgetYR1!G26+'Proposal GrantBudgetYR2'!G26+'Proposal GrantBudgetYR3'!G26</f>
        <v>0</v>
      </c>
      <c r="H26" s="102">
        <f>+ProposalGrantBudgetYR1!H26+'Proposal GrantBudgetYR2'!H26+'Proposal GrantBudgetYR3'!H26</f>
        <v>0</v>
      </c>
      <c r="I26" s="102">
        <f>+ProposalGrantBudgetYR1!I26+'Proposal GrantBudgetYR2'!I26+'Proposal GrantBudgetYR3'!I26</f>
        <v>0</v>
      </c>
      <c r="J26" s="24"/>
      <c r="K26" s="69">
        <f>E26-SUM(F26:I26)</f>
        <v>0</v>
      </c>
    </row>
    <row r="27" spans="1:13" s="2" customFormat="1" ht="12" x14ac:dyDescent="0.25">
      <c r="A27" s="9"/>
      <c r="B27" s="93">
        <f>+ProposalGrantBudgetYR1!B27</f>
        <v>0</v>
      </c>
      <c r="C27" s="143"/>
      <c r="D27" s="143"/>
      <c r="E27" s="102">
        <f>+ProposalGrantBudgetYR1!E27+'Proposal GrantBudgetYR2'!E27+'Proposal GrantBudgetYR3'!E27</f>
        <v>0</v>
      </c>
      <c r="F27" s="102">
        <f>+ProposalGrantBudgetYR1!F27+'Proposal GrantBudgetYR2'!F27+'Proposal GrantBudgetYR3'!F27</f>
        <v>0</v>
      </c>
      <c r="G27" s="102">
        <f>+ProposalGrantBudgetYR1!G27+'Proposal GrantBudgetYR2'!G27+'Proposal GrantBudgetYR3'!G27</f>
        <v>0</v>
      </c>
      <c r="H27" s="102">
        <f>+ProposalGrantBudgetYR1!H27+'Proposal GrantBudgetYR2'!H27+'Proposal GrantBudgetYR3'!H27</f>
        <v>0</v>
      </c>
      <c r="I27" s="102">
        <f>+ProposalGrantBudgetYR1!I27+'Proposal GrantBudgetYR2'!I27+'Proposal GrantBudgetYR3'!I27</f>
        <v>0</v>
      </c>
      <c r="J27" s="24"/>
      <c r="K27" s="69">
        <f t="shared" si="1"/>
        <v>0</v>
      </c>
    </row>
    <row r="28" spans="1:13" s="2" customFormat="1" ht="12" x14ac:dyDescent="0.25">
      <c r="A28" s="9"/>
      <c r="B28" s="93">
        <f>+ProposalGrantBudgetYR1!B28</f>
        <v>0</v>
      </c>
      <c r="C28" s="143"/>
      <c r="D28" s="143"/>
      <c r="E28" s="102">
        <f>+ProposalGrantBudgetYR1!E28+'Proposal GrantBudgetYR2'!E28+'Proposal GrantBudgetYR3'!E28</f>
        <v>0</v>
      </c>
      <c r="F28" s="102">
        <f>+ProposalGrantBudgetYR1!F28+'Proposal GrantBudgetYR2'!F28+'Proposal GrantBudgetYR3'!F28</f>
        <v>0</v>
      </c>
      <c r="G28" s="102">
        <f>+ProposalGrantBudgetYR1!G28+'Proposal GrantBudgetYR2'!G28+'Proposal GrantBudgetYR3'!G28</f>
        <v>0</v>
      </c>
      <c r="H28" s="102">
        <f>+ProposalGrantBudgetYR1!H28+'Proposal GrantBudgetYR2'!H28+'Proposal GrantBudgetYR3'!H28</f>
        <v>0</v>
      </c>
      <c r="I28" s="102">
        <f>+ProposalGrantBudgetYR1!I28+'Proposal GrantBudgetYR2'!I28+'Proposal GrantBudgetYR3'!I28</f>
        <v>0</v>
      </c>
      <c r="J28" s="24"/>
      <c r="K28" s="69">
        <f t="shared" si="1"/>
        <v>0</v>
      </c>
    </row>
    <row r="29" spans="1:13" s="2" customFormat="1" ht="12" x14ac:dyDescent="0.25">
      <c r="A29" s="9"/>
      <c r="B29" s="93">
        <f>+ProposalGrantBudgetYR1!B29</f>
        <v>0</v>
      </c>
      <c r="C29" s="143"/>
      <c r="D29" s="143"/>
      <c r="E29" s="102">
        <f>+ProposalGrantBudgetYR1!E29+'Proposal GrantBudgetYR2'!E29+'Proposal GrantBudgetYR3'!E29</f>
        <v>0</v>
      </c>
      <c r="F29" s="102">
        <f>+ProposalGrantBudgetYR1!F29+'Proposal GrantBudgetYR2'!F29+'Proposal GrantBudgetYR3'!F29</f>
        <v>0</v>
      </c>
      <c r="G29" s="102">
        <f>+ProposalGrantBudgetYR1!G29+'Proposal GrantBudgetYR2'!G29+'Proposal GrantBudgetYR3'!G29</f>
        <v>0</v>
      </c>
      <c r="H29" s="102">
        <f>+ProposalGrantBudgetYR1!H29+'Proposal GrantBudgetYR2'!H29+'Proposal GrantBudgetYR3'!H29</f>
        <v>0</v>
      </c>
      <c r="I29" s="102">
        <f>+ProposalGrantBudgetYR1!I29+'Proposal GrantBudgetYR2'!I29+'Proposal GrantBudgetYR3'!I29</f>
        <v>0</v>
      </c>
      <c r="J29" s="24"/>
      <c r="K29" s="69">
        <f t="shared" si="1"/>
        <v>0</v>
      </c>
    </row>
    <row r="30" spans="1:13" s="2" customFormat="1" ht="12" x14ac:dyDescent="0.25">
      <c r="A30" s="9" t="s">
        <v>5</v>
      </c>
      <c r="B30" s="12" t="s">
        <v>4</v>
      </c>
      <c r="C30" s="143"/>
      <c r="D30" s="143"/>
      <c r="E30" s="77">
        <f>SUM(E23:E29)</f>
        <v>0</v>
      </c>
      <c r="F30" s="77">
        <f>SUM(F23:F29)</f>
        <v>0</v>
      </c>
      <c r="G30" s="77">
        <f>SUM(G23:G29)</f>
        <v>0</v>
      </c>
      <c r="H30" s="77">
        <f>SUM(H23:H29)</f>
        <v>0</v>
      </c>
      <c r="I30" s="77">
        <f>SUM(I23:I29)</f>
        <v>0</v>
      </c>
      <c r="J30" s="23"/>
      <c r="K30" s="69">
        <f t="shared" si="1"/>
        <v>0</v>
      </c>
    </row>
    <row r="31" spans="1:13" s="2" customFormat="1" ht="3.75" customHeight="1" x14ac:dyDescent="0.25">
      <c r="A31" s="9"/>
      <c r="B31" s="8"/>
      <c r="C31" s="140"/>
      <c r="D31" s="142"/>
      <c r="E31" s="78"/>
      <c r="F31" s="78"/>
      <c r="G31" s="78"/>
      <c r="H31" s="78"/>
      <c r="I31" s="78"/>
      <c r="J31" s="24"/>
      <c r="K31" s="69">
        <f t="shared" si="1"/>
        <v>0</v>
      </c>
    </row>
    <row r="32" spans="1:13" s="2" customFormat="1" ht="12" x14ac:dyDescent="0.25">
      <c r="A32" s="9" t="s">
        <v>15</v>
      </c>
      <c r="B32" s="8"/>
      <c r="C32" s="143"/>
      <c r="D32" s="143"/>
      <c r="E32" s="77">
        <f>+E30+E21</f>
        <v>0</v>
      </c>
      <c r="F32" s="77">
        <f>+F30+F21</f>
        <v>0</v>
      </c>
      <c r="G32" s="77">
        <f>+G30+G21</f>
        <v>0</v>
      </c>
      <c r="H32" s="77">
        <f>+H30+H21</f>
        <v>0</v>
      </c>
      <c r="I32" s="77">
        <f>+I30+I21</f>
        <v>0</v>
      </c>
      <c r="J32" s="24"/>
      <c r="K32" s="69">
        <f t="shared" si="1"/>
        <v>0</v>
      </c>
    </row>
    <row r="33" spans="1:11" s="2" customFormat="1" ht="3.75" customHeight="1" x14ac:dyDescent="0.25">
      <c r="A33" s="9"/>
      <c r="B33" s="8"/>
      <c r="C33" s="140"/>
      <c r="D33" s="141"/>
      <c r="E33" s="19"/>
      <c r="F33" s="19"/>
      <c r="G33" s="19"/>
      <c r="H33" s="19"/>
      <c r="I33" s="19"/>
      <c r="J33" s="24"/>
      <c r="K33" s="66"/>
    </row>
    <row r="34" spans="1:11" s="2" customFormat="1" ht="15.75" customHeight="1" x14ac:dyDescent="0.25">
      <c r="A34" s="13" t="s">
        <v>7</v>
      </c>
      <c r="B34" s="14" t="s">
        <v>77</v>
      </c>
      <c r="C34" s="143"/>
      <c r="D34" s="143"/>
      <c r="E34" s="132">
        <f>+ProposalGrantBudgetYR1!E34+'Proposal GrantBudgetYR2'!E34+'Proposal GrantBudgetYR3'!E34</f>
        <v>0</v>
      </c>
      <c r="F34" s="132">
        <f>+ProposalGrantBudgetYR1!F34+'Proposal GrantBudgetYR2'!F34+'Proposal GrantBudgetYR3'!F34</f>
        <v>0</v>
      </c>
      <c r="G34" s="132">
        <f>+ProposalGrantBudgetYR1!G34+'Proposal GrantBudgetYR2'!G34+'Proposal GrantBudgetYR3'!G34</f>
        <v>0</v>
      </c>
      <c r="H34" s="132">
        <f>+ProposalGrantBudgetYR1!H34+'Proposal GrantBudgetYR2'!H34+'Proposal GrantBudgetYR3'!H34</f>
        <v>0</v>
      </c>
      <c r="I34" s="132">
        <f>+ProposalGrantBudgetYR1!I34+'Proposal GrantBudgetYR2'!I34+'Proposal GrantBudgetYR3'!I34</f>
        <v>0</v>
      </c>
      <c r="J34" s="24"/>
      <c r="K34" s="69">
        <f t="shared" ref="K34:K40" si="2">E34-SUM(F34:I34)</f>
        <v>0</v>
      </c>
    </row>
    <row r="35" spans="1:11" s="2" customFormat="1" ht="12" customHeight="1" x14ac:dyDescent="0.2">
      <c r="A35" s="254"/>
      <c r="B35" s="251" t="s">
        <v>78</v>
      </c>
      <c r="C35" s="250">
        <f>+ProposalGrantBudgetYR1!D34</f>
        <v>0.1</v>
      </c>
      <c r="D35" s="252"/>
      <c r="E35" s="131"/>
      <c r="F35" s="131"/>
      <c r="G35" s="131"/>
      <c r="H35" s="131"/>
      <c r="I35" s="131"/>
      <c r="J35" s="24"/>
      <c r="K35" s="69">
        <f t="shared" si="2"/>
        <v>0</v>
      </c>
    </row>
    <row r="36" spans="1:11" s="2" customFormat="1" ht="12" x14ac:dyDescent="0.25">
      <c r="A36" s="9" t="s">
        <v>8</v>
      </c>
      <c r="B36" s="12" t="s">
        <v>9</v>
      </c>
      <c r="C36" s="253"/>
      <c r="D36" s="143"/>
      <c r="E36" s="102">
        <f>+ProposalGrantBudgetYR1!E36+'Proposal GrantBudgetYR2'!E36+'Proposal GrantBudgetYR3'!E36</f>
        <v>0</v>
      </c>
      <c r="F36" s="102">
        <f>+ProposalGrantBudgetYR1!F36+'Proposal GrantBudgetYR2'!F36+'Proposal GrantBudgetYR3'!F36</f>
        <v>0</v>
      </c>
      <c r="G36" s="102">
        <f>+ProposalGrantBudgetYR1!G36+'Proposal GrantBudgetYR2'!G36+'Proposal GrantBudgetYR3'!G36</f>
        <v>0</v>
      </c>
      <c r="H36" s="102">
        <f>+ProposalGrantBudgetYR1!H36+'Proposal GrantBudgetYR2'!H36+'Proposal GrantBudgetYR3'!H36</f>
        <v>0</v>
      </c>
      <c r="I36" s="102">
        <f>+ProposalGrantBudgetYR1!I36+'Proposal GrantBudgetYR2'!I36+'Proposal GrantBudgetYR3'!I36</f>
        <v>0</v>
      </c>
      <c r="J36" s="24"/>
      <c r="K36" s="69">
        <f t="shared" si="2"/>
        <v>0</v>
      </c>
    </row>
    <row r="37" spans="1:11" s="2" customFormat="1" ht="12" x14ac:dyDescent="0.25">
      <c r="A37" s="9"/>
      <c r="B37" s="93">
        <f>+ProposalGrantBudgetYR1!B37</f>
        <v>0</v>
      </c>
      <c r="C37" s="143"/>
      <c r="D37" s="143"/>
      <c r="E37" s="102">
        <f>+ProposalGrantBudgetYR1!E37+'Proposal GrantBudgetYR2'!E37+'Proposal GrantBudgetYR3'!E37</f>
        <v>0</v>
      </c>
      <c r="F37" s="102">
        <f>+ProposalGrantBudgetYR1!F37+'Proposal GrantBudgetYR2'!F37+'Proposal GrantBudgetYR3'!F37</f>
        <v>0</v>
      </c>
      <c r="G37" s="102">
        <f>+ProposalGrantBudgetYR1!G37+'Proposal GrantBudgetYR2'!G37+'Proposal GrantBudgetYR3'!G37</f>
        <v>0</v>
      </c>
      <c r="H37" s="102">
        <f>+ProposalGrantBudgetYR1!H37+'Proposal GrantBudgetYR2'!H37+'Proposal GrantBudgetYR3'!H37</f>
        <v>0</v>
      </c>
      <c r="I37" s="102">
        <f>+ProposalGrantBudgetYR1!I37+'Proposal GrantBudgetYR2'!I37+'Proposal GrantBudgetYR3'!I37</f>
        <v>0</v>
      </c>
      <c r="J37" s="24"/>
      <c r="K37" s="69">
        <f t="shared" si="2"/>
        <v>0</v>
      </c>
    </row>
    <row r="38" spans="1:11" s="2" customFormat="1" ht="12" x14ac:dyDescent="0.25">
      <c r="A38" s="9"/>
      <c r="B38" s="93">
        <f>+ProposalGrantBudgetYR1!B38</f>
        <v>0</v>
      </c>
      <c r="C38" s="143"/>
      <c r="D38" s="143"/>
      <c r="E38" s="102">
        <f>+ProposalGrantBudgetYR1!E38+'Proposal GrantBudgetYR2'!E38+'Proposal GrantBudgetYR3'!E38</f>
        <v>0</v>
      </c>
      <c r="F38" s="102">
        <f>+ProposalGrantBudgetYR1!F38+'Proposal GrantBudgetYR2'!F38+'Proposal GrantBudgetYR3'!F38</f>
        <v>0</v>
      </c>
      <c r="G38" s="102">
        <f>+ProposalGrantBudgetYR1!G38+'Proposal GrantBudgetYR2'!G38+'Proposal GrantBudgetYR3'!G38</f>
        <v>0</v>
      </c>
      <c r="H38" s="102">
        <f>+ProposalGrantBudgetYR1!H38+'Proposal GrantBudgetYR2'!H38+'Proposal GrantBudgetYR3'!H38</f>
        <v>0</v>
      </c>
      <c r="I38" s="102">
        <f>+ProposalGrantBudgetYR1!I38+'Proposal GrantBudgetYR2'!I38+'Proposal GrantBudgetYR3'!I38</f>
        <v>0</v>
      </c>
      <c r="J38" s="24"/>
      <c r="K38" s="69">
        <f t="shared" si="2"/>
        <v>0</v>
      </c>
    </row>
    <row r="39" spans="1:11" s="2" customFormat="1" ht="12" x14ac:dyDescent="0.25">
      <c r="A39" s="9"/>
      <c r="B39" s="93">
        <f>+ProposalGrantBudgetYR1!B39</f>
        <v>0</v>
      </c>
      <c r="C39" s="143"/>
      <c r="D39" s="143"/>
      <c r="E39" s="102">
        <f>+ProposalGrantBudgetYR1!E39+'Proposal GrantBudgetYR2'!E39+'Proposal GrantBudgetYR3'!E39</f>
        <v>0</v>
      </c>
      <c r="F39" s="102">
        <f>+ProposalGrantBudgetYR1!F39+'Proposal GrantBudgetYR2'!F39+'Proposal GrantBudgetYR3'!F39</f>
        <v>0</v>
      </c>
      <c r="G39" s="102">
        <f>+ProposalGrantBudgetYR1!G39+'Proposal GrantBudgetYR2'!G39+'Proposal GrantBudgetYR3'!G39</f>
        <v>0</v>
      </c>
      <c r="H39" s="102">
        <f>+ProposalGrantBudgetYR1!H39+'Proposal GrantBudgetYR2'!H39+'Proposal GrantBudgetYR3'!H39</f>
        <v>0</v>
      </c>
      <c r="I39" s="102">
        <f>+ProposalGrantBudgetYR1!I39+'Proposal GrantBudgetYR2'!I39+'Proposal GrantBudgetYR3'!I39</f>
        <v>0</v>
      </c>
      <c r="J39" s="24"/>
      <c r="K39" s="69">
        <f t="shared" si="2"/>
        <v>0</v>
      </c>
    </row>
    <row r="40" spans="1:11" s="2" customFormat="1" ht="12" x14ac:dyDescent="0.25">
      <c r="A40" s="9" t="s">
        <v>8</v>
      </c>
      <c r="B40" s="94" t="s">
        <v>34</v>
      </c>
      <c r="C40" s="143"/>
      <c r="D40" s="143"/>
      <c r="E40" s="133">
        <f>SUM(E36:E39)</f>
        <v>0</v>
      </c>
      <c r="F40" s="133">
        <f>SUM(F36:F39)</f>
        <v>0</v>
      </c>
      <c r="G40" s="133">
        <f>SUM(G36:G39)</f>
        <v>0</v>
      </c>
      <c r="H40" s="133">
        <f>SUM(H36:H39)</f>
        <v>0</v>
      </c>
      <c r="I40" s="133">
        <f>SUM(I36:I39)</f>
        <v>0</v>
      </c>
      <c r="J40" s="24"/>
      <c r="K40" s="69">
        <f t="shared" si="2"/>
        <v>0</v>
      </c>
    </row>
    <row r="41" spans="1:11" s="2" customFormat="1" ht="3.75" customHeight="1" x14ac:dyDescent="0.25">
      <c r="A41" s="9"/>
      <c r="B41" s="95"/>
      <c r="C41" s="42"/>
      <c r="D41" s="34"/>
      <c r="E41" s="19"/>
      <c r="F41" s="19"/>
      <c r="G41" s="19"/>
      <c r="H41" s="19"/>
      <c r="I41" s="19"/>
      <c r="J41" s="24"/>
      <c r="K41" s="66"/>
    </row>
    <row r="42" spans="1:11" s="2" customFormat="1" ht="16.5" customHeight="1" x14ac:dyDescent="0.25">
      <c r="A42" s="9" t="s">
        <v>10</v>
      </c>
      <c r="B42" s="96" t="s">
        <v>12</v>
      </c>
      <c r="C42" s="43"/>
      <c r="D42" s="34"/>
      <c r="E42" s="19"/>
      <c r="F42" s="19"/>
      <c r="G42" s="19"/>
      <c r="H42" s="19"/>
      <c r="I42" s="19"/>
      <c r="J42" s="24"/>
      <c r="K42" s="69"/>
    </row>
    <row r="43" spans="1:11" s="2" customFormat="1" ht="12" x14ac:dyDescent="0.25">
      <c r="A43" s="9"/>
      <c r="B43" s="93">
        <f>+ProposalGrantBudgetYR1!B43</f>
        <v>0</v>
      </c>
      <c r="C43" s="143"/>
      <c r="D43" s="143"/>
      <c r="E43" s="102">
        <f>+ProposalGrantBudgetYR1!E43+'Proposal GrantBudgetYR2'!E43+'Proposal GrantBudgetYR3'!E43</f>
        <v>0</v>
      </c>
      <c r="F43" s="102">
        <f>+ProposalGrantBudgetYR1!F43+'Proposal GrantBudgetYR2'!F43+'Proposal GrantBudgetYR3'!F43</f>
        <v>0</v>
      </c>
      <c r="G43" s="102">
        <f>+ProposalGrantBudgetYR1!G43+'Proposal GrantBudgetYR2'!G43+'Proposal GrantBudgetYR3'!G43</f>
        <v>0</v>
      </c>
      <c r="H43" s="102">
        <f>+ProposalGrantBudgetYR1!H43+'Proposal GrantBudgetYR2'!H43+'Proposal GrantBudgetYR3'!H43</f>
        <v>0</v>
      </c>
      <c r="I43" s="102">
        <f>+ProposalGrantBudgetYR1!I43+'Proposal GrantBudgetYR2'!I43+'Proposal GrantBudgetYR3'!I43</f>
        <v>0</v>
      </c>
      <c r="J43" s="24"/>
      <c r="K43" s="69">
        <f t="shared" ref="K43:K48" si="3">E43-SUM(F43:I43)</f>
        <v>0</v>
      </c>
    </row>
    <row r="44" spans="1:11" s="2" customFormat="1" ht="12" x14ac:dyDescent="0.25">
      <c r="A44" s="9"/>
      <c r="B44" s="93">
        <f>+ProposalGrantBudgetYR1!B45</f>
        <v>0</v>
      </c>
      <c r="C44" s="143"/>
      <c r="D44" s="143"/>
      <c r="E44" s="102">
        <f>+ProposalGrantBudgetYR1!E44+'Proposal GrantBudgetYR2'!E44+'Proposal GrantBudgetYR3'!E44</f>
        <v>0</v>
      </c>
      <c r="F44" s="102">
        <f>+ProposalGrantBudgetYR1!F44+'Proposal GrantBudgetYR2'!F44+'Proposal GrantBudgetYR3'!F44</f>
        <v>0</v>
      </c>
      <c r="G44" s="102">
        <f>+ProposalGrantBudgetYR1!G44+'Proposal GrantBudgetYR2'!G44+'Proposal GrantBudgetYR3'!G44</f>
        <v>0</v>
      </c>
      <c r="H44" s="102">
        <f>+ProposalGrantBudgetYR1!H44+'Proposal GrantBudgetYR2'!H44+'Proposal GrantBudgetYR3'!H44</f>
        <v>0</v>
      </c>
      <c r="I44" s="102">
        <f>+ProposalGrantBudgetYR1!I44+'Proposal GrantBudgetYR2'!I44+'Proposal GrantBudgetYR3'!I44</f>
        <v>0</v>
      </c>
      <c r="J44" s="24"/>
      <c r="K44" s="69">
        <f t="shared" si="3"/>
        <v>0</v>
      </c>
    </row>
    <row r="45" spans="1:11" s="2" customFormat="1" ht="12.75" customHeight="1" x14ac:dyDescent="0.25">
      <c r="A45" s="9"/>
      <c r="B45" s="6"/>
      <c r="C45" s="143"/>
      <c r="D45" s="143"/>
      <c r="E45" s="102">
        <f>+ProposalGrantBudgetYR1!E45+'Proposal GrantBudgetYR2'!E45+'Proposal GrantBudgetYR3'!E45</f>
        <v>0</v>
      </c>
      <c r="F45" s="102">
        <f>+ProposalGrantBudgetYR1!F45+'Proposal GrantBudgetYR2'!F45+'Proposal GrantBudgetYR3'!F45</f>
        <v>0</v>
      </c>
      <c r="G45" s="102">
        <f>+ProposalGrantBudgetYR1!G45+'Proposal GrantBudgetYR2'!G45+'Proposal GrantBudgetYR3'!G45</f>
        <v>0</v>
      </c>
      <c r="H45" s="102">
        <f>+ProposalGrantBudgetYR1!H45+'Proposal GrantBudgetYR2'!H45+'Proposal GrantBudgetYR3'!H45</f>
        <v>0</v>
      </c>
      <c r="I45" s="102">
        <f>+ProposalGrantBudgetYR1!I45+'Proposal GrantBudgetYR2'!I45+'Proposal GrantBudgetYR3'!I45</f>
        <v>0</v>
      </c>
      <c r="J45" s="24"/>
      <c r="K45" s="69">
        <f t="shared" si="3"/>
        <v>0</v>
      </c>
    </row>
    <row r="46" spans="1:11" s="2" customFormat="1" ht="12" x14ac:dyDescent="0.25">
      <c r="A46" s="9" t="s">
        <v>10</v>
      </c>
      <c r="B46" s="14" t="s">
        <v>35</v>
      </c>
      <c r="C46" s="143"/>
      <c r="D46" s="143"/>
      <c r="E46" s="102">
        <f>SUM(E43:E45)</f>
        <v>0</v>
      </c>
      <c r="F46" s="102">
        <f>SUM(F43:F45)</f>
        <v>0</v>
      </c>
      <c r="G46" s="102">
        <f>SUM(G43:G45)</f>
        <v>0</v>
      </c>
      <c r="H46" s="102">
        <f>SUM(H43:H45)</f>
        <v>0</v>
      </c>
      <c r="I46" s="102">
        <f>SUM(I43:I45)</f>
        <v>0</v>
      </c>
      <c r="J46" s="24"/>
      <c r="K46" s="69">
        <f t="shared" si="3"/>
        <v>0</v>
      </c>
    </row>
    <row r="47" spans="1:11" s="2" customFormat="1" ht="3.75" customHeight="1" thickBot="1" x14ac:dyDescent="0.3">
      <c r="A47" s="57"/>
      <c r="B47" s="58"/>
      <c r="C47" s="42"/>
      <c r="D47" s="103"/>
      <c r="E47" s="59"/>
      <c r="F47" s="59"/>
      <c r="G47" s="59"/>
      <c r="H47" s="59"/>
      <c r="I47" s="59"/>
      <c r="J47" s="24"/>
      <c r="K47" s="69">
        <f t="shared" si="3"/>
        <v>0</v>
      </c>
    </row>
    <row r="48" spans="1:11" s="2" customFormat="1" ht="12.6" thickBot="1" x14ac:dyDescent="0.3">
      <c r="A48" s="60" t="s">
        <v>27</v>
      </c>
      <c r="B48" s="61"/>
      <c r="C48" s="62"/>
      <c r="D48" s="63"/>
      <c r="E48" s="79">
        <f>+E46+E40+E34+E32</f>
        <v>0</v>
      </c>
      <c r="F48" s="79">
        <f>+F46+F40+F34+F32</f>
        <v>0</v>
      </c>
      <c r="G48" s="80">
        <f>+G46+G40+G34+G32</f>
        <v>0</v>
      </c>
      <c r="H48" s="80">
        <f>+H46+H40+H34+H32</f>
        <v>0</v>
      </c>
      <c r="I48" s="80">
        <f>+I46+I40+I34+I32</f>
        <v>0</v>
      </c>
      <c r="J48" s="56"/>
      <c r="K48" s="69">
        <f t="shared" si="3"/>
        <v>0</v>
      </c>
    </row>
    <row r="49" spans="1:11" s="2" customFormat="1" ht="13.5" customHeight="1" x14ac:dyDescent="0.2">
      <c r="A49" s="4"/>
      <c r="C49" s="44"/>
      <c r="D49" s="35"/>
      <c r="J49" s="5"/>
      <c r="K49" s="66"/>
    </row>
    <row r="50" spans="1:11" s="53" customFormat="1" ht="11.4" x14ac:dyDescent="0.2">
      <c r="A50" s="53" t="s">
        <v>33</v>
      </c>
      <c r="C50" s="54"/>
      <c r="D50" s="55"/>
      <c r="F50" s="81" t="e">
        <f>+F48/E48</f>
        <v>#DIV/0!</v>
      </c>
      <c r="J50" s="11"/>
      <c r="K50" s="66"/>
    </row>
    <row r="51" spans="1:11" s="53" customFormat="1" ht="11.4" x14ac:dyDescent="0.2">
      <c r="C51" s="54"/>
      <c r="D51" s="55"/>
      <c r="F51" s="92"/>
      <c r="J51" s="11"/>
      <c r="K51" s="66"/>
    </row>
    <row r="52" spans="1:11" s="53" customFormat="1" ht="17.25" customHeight="1" x14ac:dyDescent="0.2">
      <c r="A52" s="53" t="s">
        <v>46</v>
      </c>
      <c r="C52" s="54"/>
      <c r="D52" s="55"/>
      <c r="J52" s="11"/>
      <c r="K52" s="66"/>
    </row>
    <row r="53" spans="1:11" s="53" customFormat="1" ht="12" x14ac:dyDescent="0.25">
      <c r="A53" s="82" t="str">
        <f>+ProposalGrantBudgetYR1!A53</f>
        <v>REVENUES (NOT philanthropy, examples below)</v>
      </c>
      <c r="B53" s="83"/>
      <c r="C53" s="84"/>
      <c r="D53" s="85"/>
      <c r="G53" s="90"/>
      <c r="H53" s="100"/>
      <c r="J53" s="11"/>
      <c r="K53" s="66" t="s">
        <v>161</v>
      </c>
    </row>
    <row r="54" spans="1:11" s="53" customFormat="1" ht="12" x14ac:dyDescent="0.25">
      <c r="A54" s="9"/>
      <c r="B54" s="74" t="str">
        <f>+ProposalGrantBudgetYR1!B54</f>
        <v>3rd party billing</v>
      </c>
      <c r="C54" s="84"/>
      <c r="D54" s="85"/>
      <c r="G54" s="91">
        <f>+ProposalGrantBudgetYR1!G54+'Proposal GrantBudgetYR2'!G54+'Proposal GrantBudgetYR3'!G54</f>
        <v>0</v>
      </c>
      <c r="H54" s="134"/>
      <c r="J54" s="11"/>
      <c r="K54" s="66"/>
    </row>
    <row r="55" spans="1:11" s="53" customFormat="1" ht="12" x14ac:dyDescent="0.25">
      <c r="A55" s="9"/>
      <c r="B55" s="74" t="str">
        <f>+ProposalGrantBudgetYR1!B55</f>
        <v>Client/Patient revenue</v>
      </c>
      <c r="C55" s="84"/>
      <c r="D55" s="85"/>
      <c r="G55" s="91">
        <f>+ProposalGrantBudgetYR1!G55+'Proposal GrantBudgetYR2'!G55+'Proposal GrantBudgetYR3'!G55</f>
        <v>0</v>
      </c>
      <c r="H55" s="134"/>
      <c r="J55" s="11"/>
      <c r="K55" s="66"/>
    </row>
    <row r="56" spans="1:11" s="53" customFormat="1" ht="12" x14ac:dyDescent="0.25">
      <c r="A56" s="9"/>
      <c r="B56" s="74" t="str">
        <f>+ProposalGrantBudgetYR1!B56</f>
        <v>Cost savings</v>
      </c>
      <c r="C56" s="84"/>
      <c r="D56" s="85"/>
      <c r="G56" s="91">
        <f>+ProposalGrantBudgetYR1!G56+'Proposal GrantBudgetYR2'!G56+'Proposal GrantBudgetYR3'!G56</f>
        <v>0</v>
      </c>
      <c r="H56" s="134"/>
      <c r="J56" s="11"/>
      <c r="K56" s="66"/>
    </row>
    <row r="57" spans="1:11" s="53" customFormat="1" ht="12" x14ac:dyDescent="0.25">
      <c r="A57" s="82" t="s">
        <v>44</v>
      </c>
      <c r="B57" s="9"/>
      <c r="C57" s="84"/>
      <c r="D57" s="85"/>
      <c r="G57" s="98">
        <f>SUM(G54:G56)</f>
        <v>0</v>
      </c>
      <c r="H57" s="135"/>
      <c r="J57" s="11"/>
      <c r="K57" s="66"/>
    </row>
    <row r="58" spans="1:11" s="53" customFormat="1" ht="6.75" customHeight="1" x14ac:dyDescent="0.25">
      <c r="A58" s="99"/>
      <c r="C58" s="54"/>
      <c r="D58" s="55"/>
      <c r="G58" s="100"/>
      <c r="H58" s="100"/>
      <c r="J58" s="11"/>
      <c r="K58" s="66"/>
    </row>
    <row r="59" spans="1:11" s="53" customFormat="1" ht="12" x14ac:dyDescent="0.25">
      <c r="A59" s="9" t="s">
        <v>45</v>
      </c>
      <c r="B59" s="74"/>
      <c r="C59" s="84"/>
      <c r="D59" s="85"/>
      <c r="G59" s="183">
        <f>+ProposalGrantBudgetYR1!G59+'Proposal GrantBudgetYR2'!G59+'Proposal GrantBudgetYR3'!G59</f>
        <v>0</v>
      </c>
      <c r="H59" s="136"/>
      <c r="J59" s="11"/>
      <c r="K59" s="66"/>
    </row>
    <row r="60" spans="1:11" s="53" customFormat="1" ht="6.75" customHeight="1" x14ac:dyDescent="0.25">
      <c r="A60" s="99"/>
      <c r="C60" s="54"/>
      <c r="D60" s="55"/>
      <c r="G60" s="184"/>
      <c r="J60" s="11"/>
      <c r="K60" s="66"/>
    </row>
    <row r="61" spans="1:11" s="53" customFormat="1" ht="12" x14ac:dyDescent="0.25">
      <c r="A61" s="9" t="s">
        <v>48</v>
      </c>
      <c r="B61" s="74"/>
      <c r="C61" s="84"/>
      <c r="D61" s="85"/>
      <c r="G61" s="183">
        <f>+G59+G57</f>
        <v>0</v>
      </c>
      <c r="H61" s="207">
        <f>+E48-(G61+F48)</f>
        <v>0</v>
      </c>
      <c r="I61" s="208" t="str">
        <f>+ProposalGrantBudgetYR1!I61</f>
        <v>Formula to check if revenues and grant close to expenses</v>
      </c>
      <c r="J61" s="11"/>
      <c r="K61" s="66"/>
    </row>
  </sheetData>
  <phoneticPr fontId="0" type="noConversion"/>
  <pageMargins left="0.5" right="0.25" top="0.5" bottom="0.25" header="0" footer="0"/>
  <pageSetup orientation="portrait" r:id="rId1"/>
  <headerFooter alignWithMargins="0">
    <oddHeader>&amp;CProposal toThe Fan Fox and Leslie R. Samuels Foundation
&amp;"Arial,Bold"Line Item Grant Budget</oddHeader>
    <oddFooter>&amp;L&amp;6&amp;K000000&amp;F&amp;C&amp;K000000&amp;P&amp;R&amp;8&amp;K000000&amp;D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5"/>
  <sheetViews>
    <sheetView topLeftCell="A28" zoomScale="125" zoomScaleNormal="125" workbookViewId="0">
      <selection activeCell="F42" sqref="F42"/>
    </sheetView>
  </sheetViews>
  <sheetFormatPr defaultColWidth="8.77734375" defaultRowHeight="13.2" x14ac:dyDescent="0.25"/>
  <cols>
    <col min="1" max="1" width="2.44140625" customWidth="1"/>
    <col min="2" max="2" width="38.33203125" customWidth="1"/>
    <col min="3" max="3" width="12.109375" customWidth="1"/>
    <col min="4" max="4" width="2.6640625" customWidth="1"/>
    <col min="5" max="5" width="10.44140625" customWidth="1"/>
    <col min="6" max="6" width="10" customWidth="1"/>
    <col min="7" max="7" width="19" customWidth="1"/>
    <col min="8" max="8" width="46.6640625" style="2" customWidth="1"/>
  </cols>
  <sheetData>
    <row r="1" spans="1:8" ht="27" customHeight="1" x14ac:dyDescent="0.25">
      <c r="B1" s="240" t="s">
        <v>67</v>
      </c>
      <c r="C1" s="241"/>
      <c r="D1" s="241"/>
      <c r="E1" s="241"/>
      <c r="F1" s="241"/>
      <c r="G1" s="242"/>
    </row>
    <row r="2" spans="1:8" ht="19.05" customHeight="1" x14ac:dyDescent="0.25">
      <c r="A2" s="3"/>
      <c r="B2" t="s">
        <v>89</v>
      </c>
      <c r="C2" s="128" t="str">
        <f>+ProposalGrantBudgetYR1!C1</f>
        <v>ABC</v>
      </c>
      <c r="D2" s="104"/>
      <c r="E2" s="104"/>
      <c r="H2" s="236" t="s">
        <v>131</v>
      </c>
    </row>
    <row r="3" spans="1:8" x14ac:dyDescent="0.25">
      <c r="A3" s="3"/>
      <c r="B3" t="s">
        <v>13</v>
      </c>
      <c r="C3" s="128" t="str">
        <f>+ProposalGrantBudgetYR1!C2</f>
        <v>XYZ</v>
      </c>
      <c r="D3" s="105"/>
      <c r="E3" s="105"/>
      <c r="H3" s="66" t="s">
        <v>133</v>
      </c>
    </row>
    <row r="4" spans="1:8" x14ac:dyDescent="0.25">
      <c r="A4" s="3"/>
      <c r="H4" s="66" t="s">
        <v>140</v>
      </c>
    </row>
    <row r="5" spans="1:8" x14ac:dyDescent="0.25">
      <c r="A5" s="3"/>
      <c r="B5" s="15" t="s">
        <v>14</v>
      </c>
      <c r="C5" s="106">
        <f>+ProposalGrantBudgetYR1!C4</f>
        <v>0</v>
      </c>
      <c r="D5" s="107" t="s">
        <v>0</v>
      </c>
      <c r="E5" s="106">
        <f>+ProposalGrantBudgetConsolidated!E4</f>
        <v>0</v>
      </c>
    </row>
    <row r="6" spans="1:8" x14ac:dyDescent="0.25">
      <c r="A6" s="3"/>
      <c r="B6" s="15" t="s">
        <v>132</v>
      </c>
      <c r="C6" s="108"/>
      <c r="D6" s="107" t="s">
        <v>0</v>
      </c>
      <c r="E6" s="173"/>
    </row>
    <row r="7" spans="1:8" x14ac:dyDescent="0.25">
      <c r="A7" s="3"/>
      <c r="B7" s="15"/>
      <c r="C7" s="17"/>
      <c r="D7" s="107"/>
      <c r="E7" s="173"/>
    </row>
    <row r="8" spans="1:8" ht="25.5" customHeight="1" x14ac:dyDescent="0.25">
      <c r="A8" s="3"/>
      <c r="B8" s="15"/>
      <c r="C8" s="17"/>
      <c r="D8" s="107"/>
      <c r="E8" s="238" t="s">
        <v>134</v>
      </c>
      <c r="F8" s="239"/>
      <c r="H8" s="177" t="s">
        <v>148</v>
      </c>
    </row>
    <row r="9" spans="1:8" s="1" customFormat="1" x14ac:dyDescent="0.25">
      <c r="A9" s="109"/>
      <c r="B9" s="22"/>
      <c r="C9"/>
      <c r="D9"/>
      <c r="E9" s="110" t="s">
        <v>53</v>
      </c>
      <c r="F9" s="110" t="s">
        <v>54</v>
      </c>
      <c r="G9" s="110" t="s">
        <v>139</v>
      </c>
      <c r="H9" s="177" t="s">
        <v>151</v>
      </c>
    </row>
    <row r="11" spans="1:8" s="2" customFormat="1" x14ac:dyDescent="0.25">
      <c r="A11" s="82" t="s">
        <v>43</v>
      </c>
      <c r="B11" s="111"/>
      <c r="C11"/>
      <c r="D11"/>
      <c r="E11" s="19"/>
      <c r="F11" s="19"/>
      <c r="H11" s="177" t="s">
        <v>149</v>
      </c>
    </row>
    <row r="12" spans="1:8" s="2" customFormat="1" x14ac:dyDescent="0.25">
      <c r="A12" s="9"/>
      <c r="B12" s="8" t="s">
        <v>55</v>
      </c>
      <c r="C12"/>
      <c r="D12"/>
      <c r="E12" s="18">
        <v>0</v>
      </c>
      <c r="F12" s="18">
        <v>0</v>
      </c>
      <c r="H12" s="177" t="s">
        <v>150</v>
      </c>
    </row>
    <row r="13" spans="1:8" s="2" customFormat="1" x14ac:dyDescent="0.25">
      <c r="A13" s="9"/>
      <c r="B13" s="8" t="s">
        <v>123</v>
      </c>
      <c r="C13"/>
      <c r="D13"/>
      <c r="E13" s="19"/>
      <c r="F13" s="19"/>
    </row>
    <row r="14" spans="1:8" s="2" customFormat="1" x14ac:dyDescent="0.25">
      <c r="A14" s="9"/>
      <c r="B14" s="6" t="s">
        <v>56</v>
      </c>
      <c r="C14"/>
      <c r="D14"/>
      <c r="E14" s="19"/>
      <c r="F14" s="19"/>
    </row>
    <row r="15" spans="1:8" s="2" customFormat="1" x14ac:dyDescent="0.25">
      <c r="A15" s="9"/>
      <c r="B15" s="8" t="s">
        <v>57</v>
      </c>
      <c r="C15"/>
      <c r="D15"/>
      <c r="E15" s="19"/>
      <c r="F15" s="19"/>
    </row>
    <row r="16" spans="1:8" s="2" customFormat="1" x14ac:dyDescent="0.25">
      <c r="A16" s="9"/>
      <c r="B16" s="8" t="s">
        <v>135</v>
      </c>
      <c r="C16"/>
      <c r="D16"/>
      <c r="E16" s="19"/>
      <c r="F16" s="19"/>
    </row>
    <row r="17" spans="1:8" s="2" customFormat="1" x14ac:dyDescent="0.25">
      <c r="A17" s="9"/>
      <c r="B17" s="8" t="s">
        <v>58</v>
      </c>
      <c r="C17"/>
      <c r="D17"/>
      <c r="E17" s="19"/>
      <c r="F17" s="19"/>
    </row>
    <row r="18" spans="1:8" s="4" customFormat="1" x14ac:dyDescent="0.25">
      <c r="A18" s="82" t="s">
        <v>44</v>
      </c>
      <c r="B18" s="82"/>
      <c r="C18"/>
      <c r="D18"/>
      <c r="E18" s="112">
        <f>SUM(E12:E17)</f>
        <v>0</v>
      </c>
      <c r="F18" s="112">
        <f>SUM(F12:F17)</f>
        <v>0</v>
      </c>
    </row>
    <row r="19" spans="1:8" x14ac:dyDescent="0.25">
      <c r="E19" s="113"/>
      <c r="F19" s="113"/>
    </row>
    <row r="20" spans="1:8" x14ac:dyDescent="0.25">
      <c r="A20" s="9" t="s">
        <v>11</v>
      </c>
      <c r="B20" s="8"/>
      <c r="E20" s="113"/>
      <c r="F20" s="113"/>
    </row>
    <row r="21" spans="1:8" x14ac:dyDescent="0.25">
      <c r="A21" s="9" t="s">
        <v>1</v>
      </c>
      <c r="B21" s="12" t="s">
        <v>81</v>
      </c>
      <c r="E21" s="114"/>
      <c r="F21" s="114"/>
      <c r="H21" s="66" t="s">
        <v>141</v>
      </c>
    </row>
    <row r="22" spans="1:8" x14ac:dyDescent="0.25">
      <c r="A22" s="9"/>
      <c r="B22" s="229">
        <f>+ProposalGrantBudgetConsolidated!B24</f>
        <v>0</v>
      </c>
      <c r="C22" s="206">
        <f>+'Proposal GrantBudgetYR2'!D12</f>
        <v>0</v>
      </c>
      <c r="E22" s="114"/>
      <c r="F22" s="114"/>
      <c r="H22" s="66" t="s">
        <v>130</v>
      </c>
    </row>
    <row r="23" spans="1:8" x14ac:dyDescent="0.25">
      <c r="A23" s="9"/>
      <c r="B23" s="229">
        <f>+ProposalGrantBudgetConsolidated!B25</f>
        <v>0</v>
      </c>
      <c r="C23" s="206">
        <f>+'Proposal GrantBudgetYR2'!D13</f>
        <v>0</v>
      </c>
      <c r="E23" s="114"/>
      <c r="F23" s="114"/>
    </row>
    <row r="24" spans="1:8" x14ac:dyDescent="0.25">
      <c r="A24" s="9"/>
      <c r="B24" s="229">
        <f>+ProposalGrantBudgetConsolidated!B26</f>
        <v>0</v>
      </c>
      <c r="C24" s="206">
        <f>+'Proposal GrantBudgetYR2'!D14</f>
        <v>0</v>
      </c>
      <c r="E24" s="114"/>
      <c r="F24" s="114"/>
    </row>
    <row r="25" spans="1:8" x14ac:dyDescent="0.25">
      <c r="A25" s="9"/>
      <c r="B25" s="229">
        <f>+ProposalGrantBudgetConsolidated!B27</f>
        <v>0</v>
      </c>
      <c r="C25" s="206">
        <f>+'Proposal GrantBudgetYR2'!D15</f>
        <v>0</v>
      </c>
      <c r="E25" s="114"/>
      <c r="F25" s="114"/>
    </row>
    <row r="26" spans="1:8" x14ac:dyDescent="0.25">
      <c r="A26" s="9"/>
      <c r="B26" s="229">
        <f>+ProposalGrantBudgetConsolidated!B28</f>
        <v>0</v>
      </c>
      <c r="C26" s="206">
        <f>+'Proposal GrantBudgetYR2'!D16</f>
        <v>0</v>
      </c>
      <c r="E26" s="114"/>
      <c r="F26" s="114"/>
    </row>
    <row r="27" spans="1:8" x14ac:dyDescent="0.25">
      <c r="A27" s="9"/>
      <c r="B27" s="229">
        <f>+ProposalGrantBudgetConsolidated!B29</f>
        <v>0</v>
      </c>
      <c r="C27" s="206">
        <f>+'Proposal GrantBudgetYR2'!D17</f>
        <v>0</v>
      </c>
      <c r="E27" s="114"/>
      <c r="F27" s="114"/>
    </row>
    <row r="28" spans="1:8" x14ac:dyDescent="0.25">
      <c r="A28" s="9"/>
      <c r="B28" s="229"/>
      <c r="C28" s="206">
        <f>+'Proposal GrantBudgetYR2'!D18</f>
        <v>0</v>
      </c>
      <c r="E28" s="114"/>
      <c r="F28" s="114"/>
    </row>
    <row r="29" spans="1:8" x14ac:dyDescent="0.25">
      <c r="A29" s="9"/>
      <c r="B29" s="8" t="s">
        <v>3</v>
      </c>
      <c r="E29" s="114">
        <f>SUM(E21:E28)</f>
        <v>0</v>
      </c>
      <c r="F29" s="114">
        <f>SUM(F21:F28)</f>
        <v>0</v>
      </c>
    </row>
    <row r="30" spans="1:8" x14ac:dyDescent="0.25">
      <c r="A30" s="9"/>
      <c r="B30" s="8" t="s">
        <v>105</v>
      </c>
      <c r="C30" s="255">
        <f>+'Proposal GrantBudgetYR2'!D20</f>
        <v>0.01</v>
      </c>
      <c r="E30" s="216">
        <f>+$C30*E29</f>
        <v>0</v>
      </c>
      <c r="F30" s="216">
        <f>+$C30*F29</f>
        <v>0</v>
      </c>
    </row>
    <row r="31" spans="1:8" x14ac:dyDescent="0.25">
      <c r="A31" s="9" t="s">
        <v>1</v>
      </c>
      <c r="B31" s="12" t="s">
        <v>4</v>
      </c>
      <c r="E31" s="115">
        <f>+E29+E30</f>
        <v>0</v>
      </c>
      <c r="F31" s="115">
        <f>+F29+F30</f>
        <v>0</v>
      </c>
    </row>
    <row r="32" spans="1:8" ht="3.75" customHeight="1" x14ac:dyDescent="0.25">
      <c r="A32" s="9"/>
      <c r="B32" s="12"/>
      <c r="E32" s="114"/>
      <c r="F32" s="114"/>
    </row>
    <row r="33" spans="1:6" x14ac:dyDescent="0.25">
      <c r="A33" s="9" t="s">
        <v>5</v>
      </c>
      <c r="B33" s="12" t="s">
        <v>6</v>
      </c>
      <c r="E33" s="115"/>
      <c r="F33" s="115"/>
    </row>
    <row r="34" spans="1:6" x14ac:dyDescent="0.25">
      <c r="A34" s="9"/>
      <c r="B34" s="6"/>
      <c r="E34" s="114"/>
      <c r="F34" s="114"/>
    </row>
    <row r="35" spans="1:6" x14ac:dyDescent="0.25">
      <c r="A35" s="9"/>
      <c r="B35" s="8"/>
      <c r="E35" s="114"/>
      <c r="F35" s="114"/>
    </row>
    <row r="36" spans="1:6" x14ac:dyDescent="0.25">
      <c r="A36" s="9"/>
      <c r="B36" s="8"/>
      <c r="E36" s="114"/>
      <c r="F36" s="114"/>
    </row>
    <row r="37" spans="1:6" x14ac:dyDescent="0.25">
      <c r="A37" s="9"/>
      <c r="B37" s="8"/>
      <c r="E37" s="114"/>
      <c r="F37" s="114"/>
    </row>
    <row r="38" spans="1:6" x14ac:dyDescent="0.25">
      <c r="A38" s="9" t="s">
        <v>5</v>
      </c>
      <c r="B38" s="12" t="s">
        <v>4</v>
      </c>
      <c r="E38" s="115">
        <f>SUM(E33:E37)</f>
        <v>0</v>
      </c>
      <c r="F38" s="115">
        <f>SUM(F33:F37)</f>
        <v>0</v>
      </c>
    </row>
    <row r="39" spans="1:6" ht="3.75" customHeight="1" x14ac:dyDescent="0.25">
      <c r="A39" s="9"/>
      <c r="B39" s="8"/>
      <c r="E39" s="115"/>
      <c r="F39" s="115"/>
    </row>
    <row r="40" spans="1:6" x14ac:dyDescent="0.25">
      <c r="A40" s="9" t="s">
        <v>15</v>
      </c>
      <c r="B40" s="8"/>
      <c r="E40" s="115">
        <f>+E38+E31</f>
        <v>0</v>
      </c>
      <c r="F40" s="115">
        <f>+F38+F31</f>
        <v>0</v>
      </c>
    </row>
    <row r="41" spans="1:6" ht="3.75" customHeight="1" x14ac:dyDescent="0.25">
      <c r="A41" s="9"/>
      <c r="B41" s="8"/>
      <c r="E41" s="115"/>
      <c r="F41" s="115"/>
    </row>
    <row r="42" spans="1:6" x14ac:dyDescent="0.25">
      <c r="A42" s="13" t="s">
        <v>7</v>
      </c>
      <c r="B42" s="14" t="s">
        <v>77</v>
      </c>
      <c r="C42" s="255">
        <f>+ProposalGrantBudgetYR1!D34</f>
        <v>0.1</v>
      </c>
      <c r="E42" s="256">
        <f>+E40*C42</f>
        <v>0</v>
      </c>
      <c r="F42" s="256">
        <f>+F40*C42</f>
        <v>0</v>
      </c>
    </row>
    <row r="43" spans="1:6" x14ac:dyDescent="0.25">
      <c r="A43" s="9"/>
      <c r="B43" s="8"/>
      <c r="E43" s="114"/>
      <c r="F43" s="114"/>
    </row>
    <row r="44" spans="1:6" x14ac:dyDescent="0.25">
      <c r="A44" s="9" t="s">
        <v>8</v>
      </c>
      <c r="B44" s="12" t="s">
        <v>9</v>
      </c>
      <c r="E44" s="115">
        <v>0</v>
      </c>
      <c r="F44" s="115">
        <v>0</v>
      </c>
    </row>
    <row r="45" spans="1:6" x14ac:dyDescent="0.25">
      <c r="A45" s="9"/>
      <c r="B45" s="12"/>
      <c r="E45" s="115"/>
      <c r="F45" s="115"/>
    </row>
    <row r="46" spans="1:6" x14ac:dyDescent="0.25">
      <c r="A46" s="9"/>
      <c r="B46" s="12"/>
      <c r="E46" s="115"/>
      <c r="F46" s="115"/>
    </row>
    <row r="47" spans="1:6" ht="3.75" customHeight="1" x14ac:dyDescent="0.25">
      <c r="A47" s="9"/>
      <c r="B47" s="8"/>
      <c r="E47" s="115"/>
      <c r="F47" s="115"/>
    </row>
    <row r="48" spans="1:6" x14ac:dyDescent="0.25">
      <c r="A48" s="9" t="s">
        <v>10</v>
      </c>
      <c r="B48" s="14" t="s">
        <v>103</v>
      </c>
      <c r="E48" s="115">
        <f>SUM(E49:E50)</f>
        <v>0</v>
      </c>
      <c r="F48" s="115">
        <f>SUM(F49:F50)</f>
        <v>0</v>
      </c>
    </row>
    <row r="49" spans="1:8" s="219" customFormat="1" ht="10.199999999999999" x14ac:dyDescent="0.2">
      <c r="A49" s="217"/>
      <c r="B49" s="218"/>
      <c r="E49" s="220"/>
      <c r="F49" s="220"/>
      <c r="H49" s="2"/>
    </row>
    <row r="50" spans="1:8" x14ac:dyDescent="0.25">
      <c r="A50" s="9"/>
      <c r="B50" s="8"/>
      <c r="E50" s="115"/>
      <c r="F50" s="115"/>
    </row>
    <row r="51" spans="1:8" x14ac:dyDescent="0.25">
      <c r="A51" s="9" t="s">
        <v>59</v>
      </c>
      <c r="B51" s="8"/>
      <c r="E51" s="115">
        <f>+E48+E44+E42+E40</f>
        <v>0</v>
      </c>
      <c r="F51" s="115">
        <f>+F48+F44+F42+F40</f>
        <v>0</v>
      </c>
    </row>
    <row r="52" spans="1:8" ht="13.8" thickBot="1" x14ac:dyDescent="0.3">
      <c r="E52" s="116"/>
      <c r="F52" s="116"/>
    </row>
    <row r="53" spans="1:8" ht="13.8" thickBot="1" x14ac:dyDescent="0.3">
      <c r="A53" s="117" t="s">
        <v>60</v>
      </c>
      <c r="B53" s="118"/>
      <c r="E53" s="119">
        <f>+E18-E51</f>
        <v>0</v>
      </c>
      <c r="F53" s="120">
        <f>+F18-F51</f>
        <v>0</v>
      </c>
    </row>
    <row r="55" spans="1:8" x14ac:dyDescent="0.25">
      <c r="B55" s="226" t="s">
        <v>104</v>
      </c>
    </row>
  </sheetData>
  <mergeCells count="2">
    <mergeCell ref="E8:F8"/>
    <mergeCell ref="B1:G1"/>
  </mergeCells>
  <phoneticPr fontId="2" type="noConversion"/>
  <pageMargins left="0.75" right="0.75" top="0.75" bottom="0.75" header="0.5" footer="0.5"/>
  <pageSetup scale="88" orientation="portrait" horizontalDpi="4294967292" verticalDpi="4294967292"/>
  <headerFooter alignWithMargins="0">
    <oddHeader>&amp;C&amp;K000000Proposal to The Fan Fox and Leslie R. Samuels Foundation
&amp;"Arial Bold,Bold"Post Grant Line Item Grant Budget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21"/>
  <sheetViews>
    <sheetView zoomScale="125" zoomScaleNormal="125" workbookViewId="0"/>
  </sheetViews>
  <sheetFormatPr defaultColWidth="11.44140625" defaultRowHeight="13.2" x14ac:dyDescent="0.25"/>
  <cols>
    <col min="1" max="1" width="5.109375" customWidth="1"/>
    <col min="2" max="2" width="121.6640625" customWidth="1"/>
    <col min="3" max="3" width="65.77734375" customWidth="1"/>
  </cols>
  <sheetData>
    <row r="1" spans="1:3" x14ac:dyDescent="0.25">
      <c r="A1" s="3" t="s">
        <v>137</v>
      </c>
    </row>
    <row r="2" spans="1:3" ht="31.95" customHeight="1" x14ac:dyDescent="0.3">
      <c r="A2" s="230" t="s">
        <v>91</v>
      </c>
      <c r="B2" s="230"/>
      <c r="C2" s="231"/>
    </row>
    <row r="3" spans="1:3" ht="15" x14ac:dyDescent="0.25">
      <c r="A3" s="231"/>
      <c r="B3" s="234" t="s">
        <v>142</v>
      </c>
      <c r="C3" s="231"/>
    </row>
    <row r="4" spans="1:3" ht="15" x14ac:dyDescent="0.25">
      <c r="B4" s="231" t="s">
        <v>110</v>
      </c>
    </row>
    <row r="5" spans="1:3" ht="15" x14ac:dyDescent="0.25">
      <c r="B5" s="231"/>
    </row>
    <row r="6" spans="1:3" ht="15" x14ac:dyDescent="0.25">
      <c r="B6" s="231" t="s">
        <v>146</v>
      </c>
    </row>
    <row r="7" spans="1:3" ht="15" x14ac:dyDescent="0.25">
      <c r="B7" s="235" t="s">
        <v>143</v>
      </c>
    </row>
    <row r="8" spans="1:3" ht="15" x14ac:dyDescent="0.25">
      <c r="B8" s="231"/>
    </row>
    <row r="9" spans="1:3" ht="15" x14ac:dyDescent="0.25">
      <c r="B9" s="231" t="s">
        <v>147</v>
      </c>
    </row>
    <row r="10" spans="1:3" ht="15" x14ac:dyDescent="0.25">
      <c r="B10" s="231"/>
    </row>
    <row r="11" spans="1:3" ht="15" x14ac:dyDescent="0.25">
      <c r="B11" s="231" t="s">
        <v>144</v>
      </c>
    </row>
    <row r="12" spans="1:3" ht="15" x14ac:dyDescent="0.25">
      <c r="B12" s="235" t="s">
        <v>145</v>
      </c>
    </row>
    <row r="13" spans="1:3" ht="15" x14ac:dyDescent="0.25">
      <c r="B13" s="231"/>
    </row>
    <row r="14" spans="1:3" ht="15" x14ac:dyDescent="0.25">
      <c r="B14" s="231"/>
    </row>
    <row r="15" spans="1:3" ht="15" x14ac:dyDescent="0.25">
      <c r="B15" s="231" t="s">
        <v>108</v>
      </c>
    </row>
    <row r="16" spans="1:3" ht="15" x14ac:dyDescent="0.25">
      <c r="B16" s="231"/>
    </row>
    <row r="17" spans="2:2" ht="15" x14ac:dyDescent="0.25">
      <c r="B17" s="232" t="s">
        <v>107</v>
      </c>
    </row>
    <row r="18" spans="2:2" ht="15" x14ac:dyDescent="0.25">
      <c r="B18" s="231"/>
    </row>
    <row r="19" spans="2:2" ht="15" x14ac:dyDescent="0.25">
      <c r="B19" s="231" t="s">
        <v>109</v>
      </c>
    </row>
    <row r="20" spans="2:2" ht="15" x14ac:dyDescent="0.25">
      <c r="B20" s="231"/>
    </row>
    <row r="21" spans="2:2" ht="15" x14ac:dyDescent="0.25">
      <c r="B21" s="232"/>
    </row>
  </sheetData>
  <phoneticPr fontId="2" type="noConversion"/>
  <pageMargins left="0.75" right="0.75" top="1" bottom="1" header="0.5" footer="0.5"/>
  <pageSetup scale="54" orientation="portrait"/>
  <headerFooter alignWithMargins="0">
    <oddFooter>&amp;L&amp;K000000&amp;Z&amp;F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3"/>
  <sheetViews>
    <sheetView topLeftCell="I7" zoomScale="125" zoomScaleNormal="125" workbookViewId="0">
      <selection activeCell="S14" sqref="S14:T49"/>
    </sheetView>
  </sheetViews>
  <sheetFormatPr defaultColWidth="8.77734375" defaultRowHeight="13.2" x14ac:dyDescent="0.25"/>
  <cols>
    <col min="1" max="1" width="2.5546875" style="3" customWidth="1"/>
    <col min="2" max="2" width="17.44140625" customWidth="1"/>
    <col min="3" max="3" width="9.6640625" style="45" customWidth="1"/>
    <col min="4" max="4" width="8.44140625" style="36" customWidth="1"/>
    <col min="5" max="5" width="11" customWidth="1"/>
    <col min="6" max="6" width="11.44140625" customWidth="1"/>
    <col min="7" max="7" width="10.44140625" customWidth="1"/>
    <col min="8" max="8" width="10" customWidth="1"/>
    <col min="9" max="9" width="10.44140625" customWidth="1"/>
    <col min="10" max="10" width="6" style="191" customWidth="1"/>
    <col min="11" max="11" width="4.33203125" customWidth="1"/>
    <col min="12" max="12" width="25.33203125" customWidth="1"/>
    <col min="13" max="14" width="11.44140625" customWidth="1"/>
    <col min="15" max="16" width="11.33203125" customWidth="1"/>
    <col min="17" max="17" width="10.44140625" customWidth="1"/>
    <col min="18" max="18" width="4.109375" customWidth="1"/>
    <col min="21" max="21" width="10" customWidth="1"/>
  </cols>
  <sheetData>
    <row r="1" spans="1:21" ht="17.399999999999999" x14ac:dyDescent="0.3">
      <c r="B1" s="188" t="s">
        <v>85</v>
      </c>
    </row>
    <row r="2" spans="1:21" ht="25.95" customHeight="1" x14ac:dyDescent="0.4">
      <c r="B2" t="s">
        <v>89</v>
      </c>
      <c r="C2" s="155" t="str">
        <f>+ProposalGrantBudgetYR1!C1</f>
        <v>ABC</v>
      </c>
      <c r="D2" s="156"/>
      <c r="E2" s="157"/>
      <c r="G2" s="166" t="s">
        <v>70</v>
      </c>
      <c r="H2" s="167"/>
      <c r="K2" s="163" t="str">
        <f>+B2</f>
        <v>Organization Name:</v>
      </c>
      <c r="L2" s="163"/>
      <c r="M2" s="104" t="str">
        <f>+C2</f>
        <v>ABC</v>
      </c>
      <c r="N2" s="104"/>
      <c r="O2" s="104"/>
      <c r="Q2" s="166" t="s">
        <v>75</v>
      </c>
      <c r="R2" s="105"/>
      <c r="S2" s="167"/>
    </row>
    <row r="3" spans="1:21" ht="22.95" customHeight="1" x14ac:dyDescent="0.4">
      <c r="B3" t="s">
        <v>13</v>
      </c>
      <c r="C3" s="158" t="str">
        <f>+ProposalGrantBudgetYR1!C2</f>
        <v>XYZ</v>
      </c>
      <c r="D3" s="159"/>
      <c r="E3" s="160"/>
      <c r="G3" s="201" t="s">
        <v>69</v>
      </c>
      <c r="K3" s="163" t="str">
        <f>+B3</f>
        <v>Program Name:</v>
      </c>
      <c r="L3" s="163"/>
      <c r="M3" s="104" t="str">
        <f>+C3</f>
        <v>XYZ</v>
      </c>
      <c r="N3" s="105"/>
      <c r="O3" s="105"/>
    </row>
    <row r="4" spans="1:21" x14ac:dyDescent="0.25">
      <c r="K4" s="163"/>
      <c r="L4" s="163"/>
      <c r="Q4" s="165"/>
    </row>
    <row r="5" spans="1:21" ht="13.8" thickBot="1" x14ac:dyDescent="0.3">
      <c r="B5" s="15" t="s">
        <v>14</v>
      </c>
      <c r="C5" s="126">
        <f>+ProposalGrantBudgetYR1!C4</f>
        <v>0</v>
      </c>
      <c r="D5" s="149" t="s">
        <v>0</v>
      </c>
      <c r="E5" s="148">
        <f>+ProposalGrantBudgetYR1!E4</f>
        <v>0</v>
      </c>
      <c r="I5" s="165"/>
      <c r="K5" s="163" t="s">
        <v>76</v>
      </c>
      <c r="L5" s="163"/>
      <c r="M5" s="168">
        <f>+C5</f>
        <v>0</v>
      </c>
      <c r="N5" s="107" t="s">
        <v>0</v>
      </c>
      <c r="O5" s="164"/>
      <c r="P5" s="151" t="s">
        <v>102</v>
      </c>
      <c r="Q5" s="165"/>
    </row>
    <row r="6" spans="1:21" ht="13.8" thickBot="1" x14ac:dyDescent="0.3">
      <c r="B6" s="224" t="s">
        <v>100</v>
      </c>
      <c r="C6" s="169"/>
      <c r="D6" s="170"/>
      <c r="E6" s="181"/>
      <c r="K6" s="223" t="s">
        <v>99</v>
      </c>
      <c r="L6" s="211"/>
      <c r="M6" s="215"/>
      <c r="N6" s="214"/>
      <c r="O6" s="215"/>
      <c r="P6" s="214"/>
      <c r="Q6" s="212" t="s">
        <v>98</v>
      </c>
      <c r="R6" s="151" t="s">
        <v>102</v>
      </c>
    </row>
    <row r="7" spans="1:21" x14ac:dyDescent="0.25">
      <c r="B7" s="225" t="s">
        <v>101</v>
      </c>
      <c r="C7" s="37"/>
      <c r="D7" s="30"/>
      <c r="E7" s="17"/>
      <c r="M7" s="213"/>
      <c r="N7" s="187"/>
      <c r="O7" s="187"/>
      <c r="P7" s="213"/>
    </row>
    <row r="8" spans="1:21" x14ac:dyDescent="0.25">
      <c r="B8" s="15"/>
      <c r="C8" s="38"/>
      <c r="D8" s="29"/>
      <c r="E8" s="17"/>
    </row>
    <row r="9" spans="1:21" s="46" customFormat="1" x14ac:dyDescent="0.25">
      <c r="B9" s="47" t="s">
        <v>21</v>
      </c>
      <c r="C9" s="48" t="s">
        <v>111</v>
      </c>
      <c r="D9" s="49" t="s">
        <v>112</v>
      </c>
      <c r="E9" s="50" t="s">
        <v>113</v>
      </c>
      <c r="F9" s="50" t="s">
        <v>114</v>
      </c>
      <c r="G9" s="50" t="s">
        <v>115</v>
      </c>
      <c r="H9" s="50" t="s">
        <v>116</v>
      </c>
      <c r="I9" s="50" t="s">
        <v>117</v>
      </c>
      <c r="J9" s="192"/>
      <c r="L9" s="47" t="s">
        <v>21</v>
      </c>
      <c r="M9" s="50" t="s">
        <v>118</v>
      </c>
      <c r="N9" s="50" t="s">
        <v>119</v>
      </c>
      <c r="O9" s="50" t="s">
        <v>120</v>
      </c>
      <c r="P9" s="50" t="s">
        <v>121</v>
      </c>
      <c r="Q9" s="50" t="s">
        <v>122</v>
      </c>
      <c r="S9" s="243" t="s">
        <v>92</v>
      </c>
      <c r="T9" s="244"/>
    </row>
    <row r="10" spans="1:21" s="1" customFormat="1" ht="30.6" x14ac:dyDescent="0.2">
      <c r="A10" s="25"/>
      <c r="B10" s="26"/>
      <c r="C10" s="39" t="s">
        <v>52</v>
      </c>
      <c r="D10" s="31" t="s">
        <v>24</v>
      </c>
      <c r="E10" s="16" t="s">
        <v>97</v>
      </c>
      <c r="F10" s="16" t="s">
        <v>96</v>
      </c>
      <c r="G10" s="16" t="str">
        <f>+ProposalGrantBudgetYR1!G9</f>
        <v>Other (Revenue)*</v>
      </c>
      <c r="H10" s="16" t="s">
        <v>68</v>
      </c>
      <c r="I10" s="16" t="str">
        <f>+ProposalGrantBudgetYR1!I9</f>
        <v>Other (philanthropy)</v>
      </c>
      <c r="J10" s="193"/>
      <c r="K10" s="25"/>
      <c r="L10" s="26"/>
      <c r="M10" s="16" t="s">
        <v>25</v>
      </c>
      <c r="N10" s="16" t="s">
        <v>71</v>
      </c>
      <c r="O10" s="16" t="str">
        <f>+G10</f>
        <v>Other (Revenue)*</v>
      </c>
      <c r="P10" s="16" t="s">
        <v>68</v>
      </c>
      <c r="Q10" s="16" t="str">
        <f>+I10</f>
        <v>Other (philanthropy)</v>
      </c>
      <c r="S10" s="171" t="s">
        <v>79</v>
      </c>
      <c r="T10" s="16" t="s">
        <v>71</v>
      </c>
    </row>
    <row r="11" spans="1:21" s="2" customFormat="1" ht="12" x14ac:dyDescent="0.25">
      <c r="A11" s="10" t="s">
        <v>11</v>
      </c>
      <c r="B11" s="11"/>
      <c r="C11" s="40"/>
      <c r="D11" s="32"/>
      <c r="E11" s="5"/>
      <c r="F11" s="5"/>
      <c r="G11" s="6"/>
      <c r="H11" s="6"/>
      <c r="I11" s="6"/>
      <c r="J11" s="191"/>
      <c r="K11" s="10" t="s">
        <v>11</v>
      </c>
      <c r="L11" s="11"/>
      <c r="M11" s="182"/>
      <c r="N11" s="5"/>
      <c r="O11" s="6"/>
      <c r="P11" s="6"/>
      <c r="Q11" s="6"/>
      <c r="S11" s="19"/>
      <c r="T11" s="19"/>
    </row>
    <row r="12" spans="1:21" s="2" customFormat="1" ht="12" x14ac:dyDescent="0.25">
      <c r="A12" s="9" t="s">
        <v>1</v>
      </c>
      <c r="B12" s="12" t="s">
        <v>2</v>
      </c>
      <c r="C12" s="41"/>
      <c r="D12" s="33"/>
      <c r="E12" s="18"/>
      <c r="F12" s="18"/>
      <c r="G12" s="18"/>
      <c r="H12" s="18"/>
      <c r="I12" s="18"/>
      <c r="J12" s="194"/>
      <c r="K12" s="9" t="s">
        <v>1</v>
      </c>
      <c r="L12" s="12" t="s">
        <v>2</v>
      </c>
      <c r="M12" s="18"/>
      <c r="N12" s="18"/>
      <c r="O12" s="18"/>
      <c r="P12" s="18"/>
      <c r="Q12" s="18"/>
      <c r="S12" s="19"/>
      <c r="T12" s="19"/>
    </row>
    <row r="13" spans="1:21" s="2" customFormat="1" ht="12" x14ac:dyDescent="0.25">
      <c r="A13" s="9"/>
      <c r="B13" s="93">
        <f>+ProposalGrantBudgetYR1!B12</f>
        <v>0</v>
      </c>
      <c r="C13" s="88">
        <f>+ProposalGrantBudgetConsolidated!C12</f>
        <v>0</v>
      </c>
      <c r="D13" s="33"/>
      <c r="E13" s="18">
        <f>+ProposalGrantBudgetConsolidated!E12</f>
        <v>0</v>
      </c>
      <c r="F13" s="18">
        <f>+ProposalGrantBudgetConsolidated!F12</f>
        <v>0</v>
      </c>
      <c r="G13" s="18">
        <f>+ProposalGrantBudgetConsolidated!G12</f>
        <v>0</v>
      </c>
      <c r="H13" s="18">
        <f>+ProposalGrantBudgetConsolidated!H12</f>
        <v>0</v>
      </c>
      <c r="I13" s="18">
        <f>+ProposalGrantBudgetConsolidated!I12</f>
        <v>0</v>
      </c>
      <c r="J13" s="194"/>
      <c r="K13" s="9"/>
      <c r="L13" s="93">
        <f>+B13</f>
        <v>0</v>
      </c>
      <c r="M13" s="185">
        <f t="shared" ref="M13:M19" si="0">SUM(N13:Q13)</f>
        <v>0</v>
      </c>
      <c r="N13" s="18">
        <v>0</v>
      </c>
      <c r="O13" s="18">
        <v>0</v>
      </c>
      <c r="P13" s="18">
        <v>0</v>
      </c>
      <c r="Q13" s="18">
        <v>0</v>
      </c>
      <c r="S13" s="261">
        <f>+E13-M13</f>
        <v>0</v>
      </c>
      <c r="T13" s="261">
        <f>+F13-N13</f>
        <v>0</v>
      </c>
      <c r="U13" s="189" t="e">
        <f>+T13/F13</f>
        <v>#DIV/0!</v>
      </c>
    </row>
    <row r="14" spans="1:21" s="2" customFormat="1" ht="12" x14ac:dyDescent="0.25">
      <c r="A14" s="9"/>
      <c r="B14" s="93">
        <f>+ProposalGrantBudgetYR1!B13</f>
        <v>0</v>
      </c>
      <c r="C14" s="101">
        <f>+ProposalGrantBudgetConsolidated!C13</f>
        <v>0</v>
      </c>
      <c r="D14" s="33"/>
      <c r="E14" s="101">
        <f>+ProposalGrantBudgetConsolidated!E13</f>
        <v>0</v>
      </c>
      <c r="F14" s="101">
        <f>+ProposalGrantBudgetConsolidated!F13</f>
        <v>0</v>
      </c>
      <c r="G14" s="101">
        <f>+ProposalGrantBudgetConsolidated!G13</f>
        <v>0</v>
      </c>
      <c r="H14" s="101">
        <f>+ProposalGrantBudgetConsolidated!H13</f>
        <v>0</v>
      </c>
      <c r="I14" s="101">
        <f>+ProposalGrantBudgetConsolidated!I13</f>
        <v>0</v>
      </c>
      <c r="J14" s="194"/>
      <c r="K14" s="9"/>
      <c r="L14" s="93">
        <f t="shared" ref="L14:L19" si="1">+B14</f>
        <v>0</v>
      </c>
      <c r="M14" s="186">
        <f t="shared" si="0"/>
        <v>0</v>
      </c>
      <c r="N14" s="102">
        <v>0</v>
      </c>
      <c r="O14" s="102">
        <v>0</v>
      </c>
      <c r="P14" s="102">
        <v>0</v>
      </c>
      <c r="Q14" s="102">
        <v>0</v>
      </c>
      <c r="S14" s="267">
        <f>+E14-M14</f>
        <v>0</v>
      </c>
      <c r="T14" s="267">
        <f>+F14-N14</f>
        <v>0</v>
      </c>
      <c r="U14" s="189" t="e">
        <f t="shared" ref="U14:U19" si="2">+T14/F14</f>
        <v>#DIV/0!</v>
      </c>
    </row>
    <row r="15" spans="1:21" s="2" customFormat="1" ht="12" x14ac:dyDescent="0.25">
      <c r="A15" s="9"/>
      <c r="B15" s="93">
        <f>+ProposalGrantBudgetYR1!B14</f>
        <v>0</v>
      </c>
      <c r="C15" s="101">
        <f>+ProposalGrantBudgetConsolidated!C14</f>
        <v>0</v>
      </c>
      <c r="D15" s="33"/>
      <c r="E15" s="101">
        <f>+ProposalGrantBudgetConsolidated!E14</f>
        <v>0</v>
      </c>
      <c r="F15" s="101">
        <f>+ProposalGrantBudgetConsolidated!F14</f>
        <v>0</v>
      </c>
      <c r="G15" s="101">
        <f>+ProposalGrantBudgetConsolidated!G14</f>
        <v>0</v>
      </c>
      <c r="H15" s="101">
        <f>+ProposalGrantBudgetConsolidated!H14</f>
        <v>0</v>
      </c>
      <c r="I15" s="101">
        <f>+ProposalGrantBudgetConsolidated!I14</f>
        <v>0</v>
      </c>
      <c r="J15" s="194"/>
      <c r="K15" s="9"/>
      <c r="L15" s="93">
        <f t="shared" si="1"/>
        <v>0</v>
      </c>
      <c r="M15" s="186">
        <f t="shared" si="0"/>
        <v>0</v>
      </c>
      <c r="N15" s="102">
        <v>0</v>
      </c>
      <c r="O15" s="102">
        <v>0</v>
      </c>
      <c r="P15" s="102">
        <v>0</v>
      </c>
      <c r="Q15" s="102">
        <v>0</v>
      </c>
      <c r="S15" s="267">
        <f t="shared" ref="S15:S49" si="3">+E15-M15</f>
        <v>0</v>
      </c>
      <c r="T15" s="267">
        <f t="shared" ref="T15:T49" si="4">+F15-N15</f>
        <v>0</v>
      </c>
      <c r="U15" s="189" t="e">
        <f t="shared" si="2"/>
        <v>#DIV/0!</v>
      </c>
    </row>
    <row r="16" spans="1:21" s="2" customFormat="1" ht="12" x14ac:dyDescent="0.25">
      <c r="A16" s="9"/>
      <c r="B16" s="93">
        <f>+ProposalGrantBudgetYR1!B15</f>
        <v>0</v>
      </c>
      <c r="C16" s="101">
        <f>+ProposalGrantBudgetConsolidated!C15</f>
        <v>0</v>
      </c>
      <c r="D16" s="33"/>
      <c r="E16" s="101">
        <f>+ProposalGrantBudgetConsolidated!E15</f>
        <v>0</v>
      </c>
      <c r="F16" s="101">
        <f>+ProposalGrantBudgetConsolidated!F15</f>
        <v>0</v>
      </c>
      <c r="G16" s="101">
        <f>+ProposalGrantBudgetConsolidated!G15</f>
        <v>0</v>
      </c>
      <c r="H16" s="101">
        <f>+ProposalGrantBudgetConsolidated!H15</f>
        <v>0</v>
      </c>
      <c r="I16" s="101">
        <f>+ProposalGrantBudgetConsolidated!I15</f>
        <v>0</v>
      </c>
      <c r="J16" s="194"/>
      <c r="K16" s="9"/>
      <c r="L16" s="93">
        <f t="shared" si="1"/>
        <v>0</v>
      </c>
      <c r="M16" s="186">
        <f t="shared" si="0"/>
        <v>0</v>
      </c>
      <c r="N16" s="102">
        <v>0</v>
      </c>
      <c r="O16" s="102">
        <v>0</v>
      </c>
      <c r="P16" s="102">
        <v>0</v>
      </c>
      <c r="Q16" s="102">
        <v>0</v>
      </c>
      <c r="S16" s="267">
        <f t="shared" si="3"/>
        <v>0</v>
      </c>
      <c r="T16" s="267">
        <f t="shared" si="4"/>
        <v>0</v>
      </c>
      <c r="U16" s="189" t="e">
        <f t="shared" si="2"/>
        <v>#DIV/0!</v>
      </c>
    </row>
    <row r="17" spans="1:21" s="2" customFormat="1" ht="12" x14ac:dyDescent="0.25">
      <c r="A17" s="9"/>
      <c r="B17" s="93">
        <f>+ProposalGrantBudgetYR1!B16</f>
        <v>0</v>
      </c>
      <c r="C17" s="101">
        <f>+ProposalGrantBudgetConsolidated!C16</f>
        <v>0</v>
      </c>
      <c r="D17" s="33"/>
      <c r="E17" s="101">
        <f>+ProposalGrantBudgetConsolidated!E16</f>
        <v>0</v>
      </c>
      <c r="F17" s="101">
        <f>+ProposalGrantBudgetConsolidated!F16</f>
        <v>0</v>
      </c>
      <c r="G17" s="101">
        <f>+ProposalGrantBudgetConsolidated!G16</f>
        <v>0</v>
      </c>
      <c r="H17" s="101">
        <f>+ProposalGrantBudgetConsolidated!H16</f>
        <v>0</v>
      </c>
      <c r="I17" s="101">
        <f>+ProposalGrantBudgetConsolidated!I16</f>
        <v>0</v>
      </c>
      <c r="J17" s="194"/>
      <c r="K17" s="9"/>
      <c r="L17" s="93">
        <f t="shared" si="1"/>
        <v>0</v>
      </c>
      <c r="M17" s="186">
        <f t="shared" si="0"/>
        <v>0</v>
      </c>
      <c r="N17" s="102">
        <v>0</v>
      </c>
      <c r="O17" s="102">
        <v>0</v>
      </c>
      <c r="P17" s="102">
        <v>0</v>
      </c>
      <c r="Q17" s="102">
        <v>0</v>
      </c>
      <c r="S17" s="267">
        <f t="shared" si="3"/>
        <v>0</v>
      </c>
      <c r="T17" s="267">
        <f t="shared" si="4"/>
        <v>0</v>
      </c>
      <c r="U17" s="189" t="e">
        <f t="shared" si="2"/>
        <v>#DIV/0!</v>
      </c>
    </row>
    <row r="18" spans="1:21" s="2" customFormat="1" ht="12" x14ac:dyDescent="0.25">
      <c r="A18" s="9"/>
      <c r="B18" s="93">
        <f>+ProposalGrantBudgetYR1!B17</f>
        <v>0</v>
      </c>
      <c r="C18" s="101">
        <f>+ProposalGrantBudgetConsolidated!C17</f>
        <v>0</v>
      </c>
      <c r="D18" s="33"/>
      <c r="E18" s="101">
        <f>+ProposalGrantBudgetConsolidated!E17</f>
        <v>0</v>
      </c>
      <c r="F18" s="101">
        <f>+ProposalGrantBudgetConsolidated!F17</f>
        <v>0</v>
      </c>
      <c r="G18" s="101">
        <f>+ProposalGrantBudgetConsolidated!G17</f>
        <v>0</v>
      </c>
      <c r="H18" s="101">
        <f>+ProposalGrantBudgetConsolidated!H17</f>
        <v>0</v>
      </c>
      <c r="I18" s="101">
        <f>+ProposalGrantBudgetConsolidated!I17</f>
        <v>0</v>
      </c>
      <c r="J18" s="194"/>
      <c r="K18" s="9"/>
      <c r="L18" s="93">
        <f t="shared" si="1"/>
        <v>0</v>
      </c>
      <c r="M18" s="186">
        <f t="shared" si="0"/>
        <v>0</v>
      </c>
      <c r="N18" s="102">
        <v>0</v>
      </c>
      <c r="O18" s="102">
        <v>0</v>
      </c>
      <c r="P18" s="102">
        <v>0</v>
      </c>
      <c r="Q18" s="102">
        <v>0</v>
      </c>
      <c r="S18" s="267">
        <f t="shared" si="3"/>
        <v>0</v>
      </c>
      <c r="T18" s="267">
        <f t="shared" si="4"/>
        <v>0</v>
      </c>
      <c r="U18" s="189" t="e">
        <f t="shared" si="2"/>
        <v>#DIV/0!</v>
      </c>
    </row>
    <row r="19" spans="1:21" s="2" customFormat="1" ht="12" x14ac:dyDescent="0.25">
      <c r="A19" s="9"/>
      <c r="B19" s="93">
        <f>+ProposalGrantBudgetYR1!B18</f>
        <v>0</v>
      </c>
      <c r="C19" s="101">
        <f>+ProposalGrantBudgetConsolidated!C18</f>
        <v>0</v>
      </c>
      <c r="D19" s="33"/>
      <c r="E19" s="101">
        <f>+ProposalGrantBudgetConsolidated!E18</f>
        <v>0</v>
      </c>
      <c r="F19" s="101">
        <f>+ProposalGrantBudgetConsolidated!F18</f>
        <v>0</v>
      </c>
      <c r="G19" s="101">
        <f>+ProposalGrantBudgetConsolidated!G18</f>
        <v>0</v>
      </c>
      <c r="H19" s="101">
        <f>+ProposalGrantBudgetConsolidated!H18</f>
        <v>0</v>
      </c>
      <c r="I19" s="101">
        <f>+ProposalGrantBudgetConsolidated!I18</f>
        <v>0</v>
      </c>
      <c r="J19" s="194"/>
      <c r="K19" s="9"/>
      <c r="L19" s="93">
        <f t="shared" si="1"/>
        <v>0</v>
      </c>
      <c r="M19" s="186">
        <f t="shared" si="0"/>
        <v>0</v>
      </c>
      <c r="N19" s="102">
        <v>0</v>
      </c>
      <c r="O19" s="102">
        <v>0</v>
      </c>
      <c r="P19" s="102">
        <v>0</v>
      </c>
      <c r="Q19" s="102">
        <v>0</v>
      </c>
      <c r="S19" s="267">
        <f t="shared" si="3"/>
        <v>0</v>
      </c>
      <c r="T19" s="267">
        <f t="shared" si="4"/>
        <v>0</v>
      </c>
      <c r="U19" s="189" t="e">
        <f t="shared" si="2"/>
        <v>#DIV/0!</v>
      </c>
    </row>
    <row r="20" spans="1:21" s="2" customFormat="1" ht="12" x14ac:dyDescent="0.25">
      <c r="A20" s="9"/>
      <c r="B20" s="8" t="s">
        <v>3</v>
      </c>
      <c r="C20" s="143"/>
      <c r="D20" s="144"/>
      <c r="E20" s="77">
        <f>SUM(E13:E19)</f>
        <v>0</v>
      </c>
      <c r="F20" s="77">
        <f>SUM(F13:F19)</f>
        <v>0</v>
      </c>
      <c r="G20" s="77">
        <f>SUM(G13:G19)</f>
        <v>0</v>
      </c>
      <c r="H20" s="77">
        <f>SUM(H13:H19)</f>
        <v>0</v>
      </c>
      <c r="I20" s="77">
        <f>SUM(I13:I19)</f>
        <v>0</v>
      </c>
      <c r="J20" s="194"/>
      <c r="K20" s="9"/>
      <c r="L20" s="8" t="s">
        <v>3</v>
      </c>
      <c r="M20" s="77">
        <f>SUM(M13:M19)</f>
        <v>0</v>
      </c>
      <c r="N20" s="77">
        <f>SUM(N13:N19)</f>
        <v>0</v>
      </c>
      <c r="O20" s="77">
        <f>SUM(O13:O19)</f>
        <v>0</v>
      </c>
      <c r="P20" s="77">
        <f>SUM(P13:P19)</f>
        <v>0</v>
      </c>
      <c r="Q20" s="77">
        <f>SUM(Q13:Q19)</f>
        <v>0</v>
      </c>
      <c r="S20" s="267">
        <f t="shared" si="3"/>
        <v>0</v>
      </c>
      <c r="T20" s="267">
        <f t="shared" si="4"/>
        <v>0</v>
      </c>
      <c r="U20" s="189" t="e">
        <f>+T20/F20</f>
        <v>#DIV/0!</v>
      </c>
    </row>
    <row r="21" spans="1:21" s="2" customFormat="1" ht="12" x14ac:dyDescent="0.25">
      <c r="A21" s="9"/>
      <c r="B21" s="74" t="s">
        <v>40</v>
      </c>
      <c r="C21" s="42" t="s">
        <v>41</v>
      </c>
      <c r="D21" s="249">
        <f>+ProposalGrantBudgetYR1!D20</f>
        <v>0.01</v>
      </c>
      <c r="E21" s="102">
        <f>+ProposalGrantBudgetYR1!E20+'Proposal GrantBudgetYR2'!E20+'Proposal GrantBudgetYR3'!E20</f>
        <v>0</v>
      </c>
      <c r="F21" s="102">
        <f>+ProposalGrantBudgetYR1!F20+'Proposal GrantBudgetYR2'!F20+'Proposal GrantBudgetYR3'!F20</f>
        <v>0</v>
      </c>
      <c r="G21" s="102">
        <f>+ProposalGrantBudgetYR1!G20+'Proposal GrantBudgetYR2'!G20+'Proposal GrantBudgetYR3'!G20</f>
        <v>0</v>
      </c>
      <c r="H21" s="102">
        <f>+ProposalGrantBudgetYR1!H20+'Proposal GrantBudgetYR2'!H20+'Proposal GrantBudgetYR3'!H20</f>
        <v>0</v>
      </c>
      <c r="I21" s="102">
        <f>+ProposalGrantBudgetYR1!I20+'Proposal GrantBudgetYR2'!I20+'Proposal GrantBudgetYR3'!I20</f>
        <v>0</v>
      </c>
      <c r="J21" s="194"/>
      <c r="K21" s="197">
        <f>+D21</f>
        <v>0.01</v>
      </c>
      <c r="L21" s="198" t="s">
        <v>40</v>
      </c>
      <c r="M21" s="186">
        <f>SUM(N21:Q21)</f>
        <v>0</v>
      </c>
      <c r="N21" s="199">
        <f>+N20*$K21</f>
        <v>0</v>
      </c>
      <c r="O21" s="199">
        <f>+O20*$K21</f>
        <v>0</v>
      </c>
      <c r="P21" s="199">
        <f>+P20*$K21</f>
        <v>0</v>
      </c>
      <c r="Q21" s="199">
        <f>+Q20*$K21</f>
        <v>0</v>
      </c>
      <c r="S21" s="267">
        <f t="shared" si="3"/>
        <v>0</v>
      </c>
      <c r="T21" s="267">
        <f t="shared" si="4"/>
        <v>0</v>
      </c>
      <c r="U21" s="189" t="e">
        <f>+T21/F21</f>
        <v>#DIV/0!</v>
      </c>
    </row>
    <row r="22" spans="1:21" s="2" customFormat="1" ht="12" x14ac:dyDescent="0.25">
      <c r="A22" s="9" t="s">
        <v>1</v>
      </c>
      <c r="B22" s="12" t="s">
        <v>4</v>
      </c>
      <c r="C22" s="145"/>
      <c r="D22" s="146"/>
      <c r="E22" s="77">
        <f>+E21+E20</f>
        <v>0</v>
      </c>
      <c r="F22" s="77">
        <f>+F21+F20</f>
        <v>0</v>
      </c>
      <c r="G22" s="77">
        <f>+G21+G20</f>
        <v>0</v>
      </c>
      <c r="H22" s="77">
        <f>+H21+H20</f>
        <v>0</v>
      </c>
      <c r="I22" s="77">
        <f>+I21+I20</f>
        <v>0</v>
      </c>
      <c r="J22" s="194"/>
      <c r="K22" s="9" t="s">
        <v>1</v>
      </c>
      <c r="L22" s="12" t="s">
        <v>4</v>
      </c>
      <c r="M22" s="77">
        <f>+M21+M20</f>
        <v>0</v>
      </c>
      <c r="N22" s="77">
        <f>+N21+N20</f>
        <v>0</v>
      </c>
      <c r="O22" s="77">
        <f>+O21+O20</f>
        <v>0</v>
      </c>
      <c r="P22" s="77">
        <f>+P21+P20</f>
        <v>0</v>
      </c>
      <c r="Q22" s="77">
        <f>+Q21+Q20</f>
        <v>0</v>
      </c>
      <c r="S22" s="267">
        <f t="shared" si="3"/>
        <v>0</v>
      </c>
      <c r="T22" s="267">
        <f t="shared" si="4"/>
        <v>0</v>
      </c>
      <c r="U22" s="189" t="e">
        <f>+T22/F22</f>
        <v>#DIV/0!</v>
      </c>
    </row>
    <row r="23" spans="1:21" s="2" customFormat="1" ht="12" x14ac:dyDescent="0.25">
      <c r="A23" s="57"/>
      <c r="B23" s="58"/>
      <c r="C23" s="42"/>
      <c r="D23" s="103"/>
      <c r="E23" s="140"/>
      <c r="F23" s="140"/>
      <c r="G23" s="140"/>
      <c r="H23" s="140"/>
      <c r="I23" s="140"/>
      <c r="J23" s="194"/>
      <c r="K23" s="140"/>
      <c r="L23" s="140"/>
      <c r="M23" s="140"/>
      <c r="N23" s="140"/>
      <c r="O23" s="140"/>
      <c r="P23" s="140"/>
      <c r="Q23" s="140"/>
      <c r="S23" s="267">
        <f t="shared" si="3"/>
        <v>0</v>
      </c>
      <c r="T23" s="267">
        <f t="shared" si="4"/>
        <v>0</v>
      </c>
    </row>
    <row r="24" spans="1:21" s="2" customFormat="1" ht="12" x14ac:dyDescent="0.25">
      <c r="A24" s="9" t="s">
        <v>5</v>
      </c>
      <c r="B24" s="12" t="s">
        <v>6</v>
      </c>
      <c r="C24" s="143"/>
      <c r="D24" s="143"/>
      <c r="E24" s="18">
        <f>+ProposalGrantBudgetConsolidated!E23</f>
        <v>0</v>
      </c>
      <c r="F24" s="18">
        <f>+ProposalGrantBudgetConsolidated!F23</f>
        <v>0</v>
      </c>
      <c r="G24" s="18">
        <f>+ProposalGrantBudgetConsolidated!G23</f>
        <v>0</v>
      </c>
      <c r="H24" s="18">
        <f>+ProposalGrantBudgetConsolidated!H23</f>
        <v>0</v>
      </c>
      <c r="I24" s="18">
        <f>+ProposalGrantBudgetConsolidated!I23</f>
        <v>0</v>
      </c>
      <c r="J24" s="194"/>
      <c r="K24" s="9" t="s">
        <v>5</v>
      </c>
      <c r="L24" s="12" t="s">
        <v>6</v>
      </c>
      <c r="M24" s="186">
        <f t="shared" ref="M24:M30" si="5">SUM(N24:Q24)</f>
        <v>0</v>
      </c>
      <c r="N24" s="18">
        <f>+ProposalGrantBudgetYR1!F23</f>
        <v>0</v>
      </c>
      <c r="O24" s="18">
        <f>+ProposalGrantBudgetYR1!G23</f>
        <v>0</v>
      </c>
      <c r="P24" s="18">
        <f>+ProposalGrantBudgetYR1!H23</f>
        <v>0</v>
      </c>
      <c r="Q24" s="18">
        <v>0</v>
      </c>
      <c r="S24" s="267">
        <f t="shared" si="3"/>
        <v>0</v>
      </c>
      <c r="T24" s="267">
        <f t="shared" si="4"/>
        <v>0</v>
      </c>
    </row>
    <row r="25" spans="1:21" s="2" customFormat="1" ht="12" x14ac:dyDescent="0.25">
      <c r="A25" s="9"/>
      <c r="B25" s="93">
        <f>+ProposalGrantBudgetYR1!B24</f>
        <v>0</v>
      </c>
      <c r="C25" s="143"/>
      <c r="D25" s="143"/>
      <c r="E25" s="101">
        <f>+ProposalGrantBudgetConsolidated!E24</f>
        <v>0</v>
      </c>
      <c r="F25" s="101">
        <f>+ProposalGrantBudgetConsolidated!F24</f>
        <v>0</v>
      </c>
      <c r="G25" s="101">
        <f>+ProposalGrantBudgetConsolidated!G24</f>
        <v>0</v>
      </c>
      <c r="H25" s="101">
        <f>+ProposalGrantBudgetConsolidated!H24</f>
        <v>0</v>
      </c>
      <c r="I25" s="101">
        <f>+ProposalGrantBudgetConsolidated!I24</f>
        <v>0</v>
      </c>
      <c r="J25" s="194"/>
      <c r="K25" s="9"/>
      <c r="L25" s="93">
        <f t="shared" ref="L25:L30" si="6">+B25</f>
        <v>0</v>
      </c>
      <c r="M25" s="186">
        <f t="shared" si="5"/>
        <v>0</v>
      </c>
      <c r="N25" s="102">
        <v>0</v>
      </c>
      <c r="O25" s="102">
        <v>0</v>
      </c>
      <c r="P25" s="102">
        <v>0</v>
      </c>
      <c r="Q25" s="102">
        <v>0</v>
      </c>
      <c r="S25" s="267">
        <f t="shared" si="3"/>
        <v>0</v>
      </c>
      <c r="T25" s="267">
        <f t="shared" si="4"/>
        <v>0</v>
      </c>
      <c r="U25" s="189" t="e">
        <f t="shared" ref="U25:U31" si="7">+T25/F25</f>
        <v>#DIV/0!</v>
      </c>
    </row>
    <row r="26" spans="1:21" s="2" customFormat="1" ht="12" x14ac:dyDescent="0.25">
      <c r="A26" s="9"/>
      <c r="B26" s="93">
        <f>+ProposalGrantBudgetYR1!B25</f>
        <v>0</v>
      </c>
      <c r="C26" s="143"/>
      <c r="D26" s="143"/>
      <c r="E26" s="101">
        <f>+ProposalGrantBudgetConsolidated!E25</f>
        <v>0</v>
      </c>
      <c r="F26" s="101">
        <f>+ProposalGrantBudgetConsolidated!F25</f>
        <v>0</v>
      </c>
      <c r="G26" s="101">
        <f>+ProposalGrantBudgetConsolidated!G25</f>
        <v>0</v>
      </c>
      <c r="H26" s="101">
        <f>+ProposalGrantBudgetConsolidated!H25</f>
        <v>0</v>
      </c>
      <c r="I26" s="101">
        <f>+ProposalGrantBudgetConsolidated!I25</f>
        <v>0</v>
      </c>
      <c r="J26" s="194"/>
      <c r="K26" s="9"/>
      <c r="L26" s="93">
        <f t="shared" si="6"/>
        <v>0</v>
      </c>
      <c r="M26" s="186">
        <f t="shared" si="5"/>
        <v>0</v>
      </c>
      <c r="N26" s="102">
        <v>0</v>
      </c>
      <c r="O26" s="102">
        <v>0</v>
      </c>
      <c r="P26" s="102">
        <v>0</v>
      </c>
      <c r="Q26" s="102">
        <v>0</v>
      </c>
      <c r="S26" s="267">
        <f t="shared" si="3"/>
        <v>0</v>
      </c>
      <c r="T26" s="267">
        <f t="shared" si="4"/>
        <v>0</v>
      </c>
      <c r="U26" s="189" t="e">
        <f t="shared" si="7"/>
        <v>#DIV/0!</v>
      </c>
    </row>
    <row r="27" spans="1:21" s="2" customFormat="1" ht="12" x14ac:dyDescent="0.25">
      <c r="A27" s="9"/>
      <c r="B27" s="93">
        <f>+ProposalGrantBudgetYR1!B26</f>
        <v>0</v>
      </c>
      <c r="C27" s="143"/>
      <c r="D27" s="143"/>
      <c r="E27" s="101">
        <f>+ProposalGrantBudgetConsolidated!E26</f>
        <v>0</v>
      </c>
      <c r="F27" s="101">
        <f>+ProposalGrantBudgetConsolidated!F26</f>
        <v>0</v>
      </c>
      <c r="G27" s="101">
        <f>+ProposalGrantBudgetConsolidated!G26</f>
        <v>0</v>
      </c>
      <c r="H27" s="101">
        <f>+ProposalGrantBudgetConsolidated!H26</f>
        <v>0</v>
      </c>
      <c r="I27" s="101">
        <f>+ProposalGrantBudgetConsolidated!I26</f>
        <v>0</v>
      </c>
      <c r="J27" s="194"/>
      <c r="K27" s="9"/>
      <c r="L27" s="93">
        <f t="shared" si="6"/>
        <v>0</v>
      </c>
      <c r="M27" s="186">
        <f t="shared" si="5"/>
        <v>0</v>
      </c>
      <c r="N27" s="102">
        <v>0</v>
      </c>
      <c r="O27" s="102">
        <v>0</v>
      </c>
      <c r="P27" s="102">
        <v>0</v>
      </c>
      <c r="Q27" s="102">
        <v>0</v>
      </c>
      <c r="S27" s="267">
        <f t="shared" si="3"/>
        <v>0</v>
      </c>
      <c r="T27" s="267">
        <f t="shared" si="4"/>
        <v>0</v>
      </c>
      <c r="U27" s="189" t="e">
        <f t="shared" si="7"/>
        <v>#DIV/0!</v>
      </c>
    </row>
    <row r="28" spans="1:21" s="2" customFormat="1" ht="12" x14ac:dyDescent="0.25">
      <c r="A28" s="9"/>
      <c r="B28" s="93">
        <f>+ProposalGrantBudgetYR1!B27</f>
        <v>0</v>
      </c>
      <c r="C28" s="143"/>
      <c r="D28" s="143"/>
      <c r="E28" s="101">
        <f>+ProposalGrantBudgetConsolidated!E27</f>
        <v>0</v>
      </c>
      <c r="F28" s="101">
        <f>+ProposalGrantBudgetConsolidated!F27</f>
        <v>0</v>
      </c>
      <c r="G28" s="101">
        <f>+ProposalGrantBudgetConsolidated!G27</f>
        <v>0</v>
      </c>
      <c r="H28" s="101">
        <f>+ProposalGrantBudgetConsolidated!H27</f>
        <v>0</v>
      </c>
      <c r="I28" s="101">
        <f>+ProposalGrantBudgetConsolidated!I27</f>
        <v>0</v>
      </c>
      <c r="J28" s="194"/>
      <c r="K28" s="9"/>
      <c r="L28" s="93">
        <f t="shared" si="6"/>
        <v>0</v>
      </c>
      <c r="M28" s="186">
        <f t="shared" si="5"/>
        <v>0</v>
      </c>
      <c r="N28" s="102">
        <v>0</v>
      </c>
      <c r="O28" s="102">
        <v>0</v>
      </c>
      <c r="P28" s="102">
        <v>0</v>
      </c>
      <c r="Q28" s="102">
        <v>0</v>
      </c>
      <c r="S28" s="267">
        <f t="shared" si="3"/>
        <v>0</v>
      </c>
      <c r="T28" s="267">
        <f t="shared" si="4"/>
        <v>0</v>
      </c>
      <c r="U28" s="189" t="e">
        <f t="shared" si="7"/>
        <v>#DIV/0!</v>
      </c>
    </row>
    <row r="29" spans="1:21" s="2" customFormat="1" ht="12" x14ac:dyDescent="0.25">
      <c r="A29" s="9"/>
      <c r="B29" s="93">
        <f>+ProposalGrantBudgetYR1!B28</f>
        <v>0</v>
      </c>
      <c r="C29" s="143"/>
      <c r="D29" s="143"/>
      <c r="E29" s="101">
        <f>+ProposalGrantBudgetConsolidated!E28</f>
        <v>0</v>
      </c>
      <c r="F29" s="101">
        <f>+ProposalGrantBudgetConsolidated!F28</f>
        <v>0</v>
      </c>
      <c r="G29" s="101">
        <f>+ProposalGrantBudgetConsolidated!G28</f>
        <v>0</v>
      </c>
      <c r="H29" s="101">
        <f>+ProposalGrantBudgetConsolidated!H28</f>
        <v>0</v>
      </c>
      <c r="I29" s="101">
        <f>+ProposalGrantBudgetConsolidated!I28</f>
        <v>0</v>
      </c>
      <c r="J29" s="194"/>
      <c r="K29" s="9"/>
      <c r="L29" s="93">
        <f t="shared" si="6"/>
        <v>0</v>
      </c>
      <c r="M29" s="186">
        <f t="shared" si="5"/>
        <v>0</v>
      </c>
      <c r="N29" s="102">
        <v>0</v>
      </c>
      <c r="O29" s="102">
        <v>0</v>
      </c>
      <c r="P29" s="102">
        <v>0</v>
      </c>
      <c r="Q29" s="102">
        <v>0</v>
      </c>
      <c r="S29" s="267">
        <f t="shared" si="3"/>
        <v>0</v>
      </c>
      <c r="T29" s="267">
        <f t="shared" si="4"/>
        <v>0</v>
      </c>
      <c r="U29" s="189" t="e">
        <f t="shared" si="7"/>
        <v>#DIV/0!</v>
      </c>
    </row>
    <row r="30" spans="1:21" s="2" customFormat="1" ht="12" x14ac:dyDescent="0.25">
      <c r="A30" s="9"/>
      <c r="B30" s="93">
        <f>+ProposalGrantBudgetYR1!B29</f>
        <v>0</v>
      </c>
      <c r="C30" s="143"/>
      <c r="D30" s="143"/>
      <c r="E30" s="101">
        <f>+ProposalGrantBudgetConsolidated!E29</f>
        <v>0</v>
      </c>
      <c r="F30" s="101">
        <f>+ProposalGrantBudgetConsolidated!F29</f>
        <v>0</v>
      </c>
      <c r="G30" s="101">
        <f>+ProposalGrantBudgetConsolidated!G29</f>
        <v>0</v>
      </c>
      <c r="H30" s="101">
        <f>+ProposalGrantBudgetConsolidated!H29</f>
        <v>0</v>
      </c>
      <c r="I30" s="101">
        <f>+ProposalGrantBudgetConsolidated!I29</f>
        <v>0</v>
      </c>
      <c r="J30" s="194"/>
      <c r="K30" s="9"/>
      <c r="L30" s="93">
        <f t="shared" si="6"/>
        <v>0</v>
      </c>
      <c r="M30" s="186">
        <f t="shared" si="5"/>
        <v>0</v>
      </c>
      <c r="N30" s="102">
        <v>0</v>
      </c>
      <c r="O30" s="102">
        <v>0</v>
      </c>
      <c r="P30" s="102">
        <v>0</v>
      </c>
      <c r="Q30" s="102">
        <v>0</v>
      </c>
      <c r="S30" s="267">
        <f t="shared" si="3"/>
        <v>0</v>
      </c>
      <c r="T30" s="267">
        <f t="shared" si="4"/>
        <v>0</v>
      </c>
      <c r="U30" s="189" t="e">
        <f t="shared" si="7"/>
        <v>#DIV/0!</v>
      </c>
    </row>
    <row r="31" spans="1:21" s="2" customFormat="1" ht="12" x14ac:dyDescent="0.25">
      <c r="A31" s="9" t="s">
        <v>5</v>
      </c>
      <c r="B31" s="12" t="s">
        <v>4</v>
      </c>
      <c r="C31" s="143"/>
      <c r="D31" s="143"/>
      <c r="E31" s="77">
        <f>SUM(E24:E30)</f>
        <v>0</v>
      </c>
      <c r="F31" s="77">
        <f>SUM(F24:F30)</f>
        <v>0</v>
      </c>
      <c r="G31" s="77">
        <f>SUM(G24:G30)</f>
        <v>0</v>
      </c>
      <c r="H31" s="77">
        <f>SUM(H24:H30)</f>
        <v>0</v>
      </c>
      <c r="I31" s="77">
        <f>SUM(I24:I30)</f>
        <v>0</v>
      </c>
      <c r="J31" s="194"/>
      <c r="K31" s="9" t="s">
        <v>5</v>
      </c>
      <c r="L31" s="12" t="s">
        <v>4</v>
      </c>
      <c r="M31" s="77">
        <f>SUM(M24:M30)</f>
        <v>0</v>
      </c>
      <c r="N31" s="77">
        <f>SUM(N24:N30)</f>
        <v>0</v>
      </c>
      <c r="O31" s="77">
        <f>SUM(O24:O30)</f>
        <v>0</v>
      </c>
      <c r="P31" s="77">
        <f>SUM(P24:P30)</f>
        <v>0</v>
      </c>
      <c r="Q31" s="77">
        <f>SUM(Q24:Q30)</f>
        <v>0</v>
      </c>
      <c r="S31" s="267">
        <f t="shared" si="3"/>
        <v>0</v>
      </c>
      <c r="T31" s="267">
        <f t="shared" si="4"/>
        <v>0</v>
      </c>
      <c r="U31" s="189" t="e">
        <f t="shared" si="7"/>
        <v>#DIV/0!</v>
      </c>
    </row>
    <row r="32" spans="1:21" s="2" customFormat="1" ht="12" x14ac:dyDescent="0.25">
      <c r="A32" s="9"/>
      <c r="B32" s="8"/>
      <c r="C32" s="140"/>
      <c r="D32" s="142"/>
      <c r="E32" s="78"/>
      <c r="F32" s="78"/>
      <c r="G32" s="78"/>
      <c r="H32" s="78"/>
      <c r="I32" s="78"/>
      <c r="J32" s="194"/>
      <c r="K32" s="9"/>
      <c r="L32" s="8"/>
      <c r="M32" s="78"/>
      <c r="N32" s="78"/>
      <c r="O32" s="78"/>
      <c r="P32" s="78"/>
      <c r="Q32" s="78"/>
      <c r="S32" s="267">
        <f t="shared" si="3"/>
        <v>0</v>
      </c>
      <c r="T32" s="267">
        <f t="shared" si="4"/>
        <v>0</v>
      </c>
    </row>
    <row r="33" spans="1:21" s="2" customFormat="1" ht="12" x14ac:dyDescent="0.25">
      <c r="A33" s="9" t="s">
        <v>15</v>
      </c>
      <c r="B33" s="8"/>
      <c r="C33" s="143"/>
      <c r="D33" s="143"/>
      <c r="E33" s="77">
        <f>+E31+E22</f>
        <v>0</v>
      </c>
      <c r="F33" s="77">
        <f>+F31+F22</f>
        <v>0</v>
      </c>
      <c r="G33" s="77">
        <f>+G31+G22</f>
        <v>0</v>
      </c>
      <c r="H33" s="77">
        <f>+H31+H22</f>
        <v>0</v>
      </c>
      <c r="I33" s="77">
        <f>+I31+I22</f>
        <v>0</v>
      </c>
      <c r="J33" s="194"/>
      <c r="K33" s="9" t="s">
        <v>15</v>
      </c>
      <c r="L33" s="8"/>
      <c r="M33" s="77">
        <f>+M31+M22</f>
        <v>0</v>
      </c>
      <c r="N33" s="77">
        <f>+N31+N22</f>
        <v>0</v>
      </c>
      <c r="O33" s="77">
        <f>+O31+O22</f>
        <v>0</v>
      </c>
      <c r="P33" s="77">
        <f>+P31+P22</f>
        <v>0</v>
      </c>
      <c r="Q33" s="77">
        <f>+Q31+Q22</f>
        <v>0</v>
      </c>
      <c r="S33" s="267">
        <f t="shared" si="3"/>
        <v>0</v>
      </c>
      <c r="T33" s="267">
        <f t="shared" si="4"/>
        <v>0</v>
      </c>
      <c r="U33" s="189" t="e">
        <f>+T33/F33</f>
        <v>#DIV/0!</v>
      </c>
    </row>
    <row r="34" spans="1:21" s="2" customFormat="1" ht="12" x14ac:dyDescent="0.25">
      <c r="A34" s="57"/>
      <c r="B34" s="58"/>
      <c r="C34" s="42"/>
      <c r="D34" s="103"/>
      <c r="E34" s="140"/>
      <c r="F34" s="140"/>
      <c r="G34" s="140"/>
      <c r="H34" s="140"/>
      <c r="I34" s="140"/>
      <c r="J34" s="194"/>
      <c r="K34" s="140"/>
      <c r="L34" s="140"/>
      <c r="M34" s="140"/>
      <c r="N34" s="140"/>
      <c r="O34" s="140"/>
      <c r="P34" s="140"/>
      <c r="Q34" s="140"/>
      <c r="S34" s="267">
        <f t="shared" si="3"/>
        <v>0</v>
      </c>
      <c r="T34" s="267">
        <f t="shared" si="4"/>
        <v>0</v>
      </c>
    </row>
    <row r="35" spans="1:21" s="2" customFormat="1" ht="12" x14ac:dyDescent="0.25">
      <c r="A35" s="13" t="s">
        <v>7</v>
      </c>
      <c r="B35" s="97" t="str">
        <f>+ProposalGrantBudgetYR1!B34</f>
        <v>Indirect Costs (&lt;/= 10% of I &amp; II)</v>
      </c>
      <c r="C35" s="172"/>
      <c r="D35" s="143"/>
      <c r="E35" s="18">
        <f>+ProposalGrantBudgetYR1!E34+'Proposal GrantBudgetYR2'!E34+'Proposal GrantBudgetYR3'!E34</f>
        <v>0</v>
      </c>
      <c r="F35" s="18">
        <f>+ProposalGrantBudgetYR1!F34+'Proposal GrantBudgetYR2'!F34+'Proposal GrantBudgetYR3'!F34</f>
        <v>0</v>
      </c>
      <c r="G35" s="18">
        <f>+ProposalGrantBudgetYR1!G34+'Proposal GrantBudgetYR2'!G34+'Proposal GrantBudgetYR3'!G34</f>
        <v>0</v>
      </c>
      <c r="H35" s="18">
        <f>+ProposalGrantBudgetYR1!H34+'Proposal GrantBudgetYR2'!H34+'Proposal GrantBudgetYR3'!H34</f>
        <v>0</v>
      </c>
      <c r="I35" s="18">
        <f>+ProposalGrantBudgetYR1!I34+'Proposal GrantBudgetYR2'!I34+'Proposal GrantBudgetYR3'!I34</f>
        <v>0</v>
      </c>
      <c r="J35" s="194"/>
      <c r="K35" s="13" t="s">
        <v>7</v>
      </c>
      <c r="L35" s="97" t="s">
        <v>77</v>
      </c>
      <c r="M35" s="209">
        <f>+$K36*M33</f>
        <v>0</v>
      </c>
      <c r="N35" s="209">
        <f>+$K36*N33</f>
        <v>0</v>
      </c>
      <c r="O35" s="209">
        <f>+$K36*O33</f>
        <v>0</v>
      </c>
      <c r="P35" s="209">
        <f>+$K36*P33</f>
        <v>0</v>
      </c>
      <c r="Q35" s="209">
        <f>+$K36*Q33</f>
        <v>0</v>
      </c>
      <c r="S35" s="267">
        <f t="shared" si="3"/>
        <v>0</v>
      </c>
      <c r="T35" s="267">
        <f t="shared" si="4"/>
        <v>0</v>
      </c>
      <c r="U35" s="189" t="e">
        <f>+T35/F35</f>
        <v>#DIV/0!</v>
      </c>
    </row>
    <row r="36" spans="1:21" s="2" customFormat="1" ht="10.199999999999999" x14ac:dyDescent="0.2">
      <c r="A36" s="254"/>
      <c r="B36" s="259" t="s">
        <v>83</v>
      </c>
      <c r="C36" s="258">
        <f>+ProposalGrantBudgetYR1!D34</f>
        <v>0.1</v>
      </c>
      <c r="D36" s="143"/>
      <c r="E36" s="131"/>
      <c r="F36" s="131"/>
      <c r="G36" s="131"/>
      <c r="H36" s="131"/>
      <c r="I36" s="131"/>
      <c r="J36" s="194"/>
      <c r="K36" s="257">
        <f>+C36</f>
        <v>0.1</v>
      </c>
      <c r="L36" s="260" t="s">
        <v>95</v>
      </c>
      <c r="M36" s="102"/>
      <c r="N36" s="102"/>
      <c r="O36" s="102"/>
      <c r="P36" s="102"/>
      <c r="Q36" s="102"/>
      <c r="R36" s="66"/>
      <c r="S36" s="267"/>
      <c r="T36" s="267"/>
    </row>
    <row r="37" spans="1:21" s="2" customFormat="1" ht="12" x14ac:dyDescent="0.25">
      <c r="A37" s="9" t="s">
        <v>8</v>
      </c>
      <c r="B37" s="12" t="s">
        <v>9</v>
      </c>
      <c r="C37" s="143"/>
      <c r="D37" s="143"/>
      <c r="E37" s="18">
        <f>+ProposalGrantBudgetConsolidated!E36</f>
        <v>0</v>
      </c>
      <c r="F37" s="18">
        <f>+ProposalGrantBudgetConsolidated!F36</f>
        <v>0</v>
      </c>
      <c r="G37" s="18">
        <f>+ProposalGrantBudgetConsolidated!G36</f>
        <v>0</v>
      </c>
      <c r="H37" s="18">
        <f>+ProposalGrantBudgetConsolidated!H36</f>
        <v>0</v>
      </c>
      <c r="I37" s="18">
        <f>+ProposalGrantBudgetConsolidated!I36</f>
        <v>0</v>
      </c>
      <c r="J37" s="194"/>
      <c r="K37" s="9" t="s">
        <v>8</v>
      </c>
      <c r="L37" s="12" t="s">
        <v>9</v>
      </c>
      <c r="M37" s="186"/>
      <c r="N37" s="102"/>
      <c r="O37" s="102"/>
      <c r="P37" s="102"/>
      <c r="Q37" s="102"/>
      <c r="S37" s="267"/>
      <c r="T37" s="267"/>
    </row>
    <row r="38" spans="1:21" s="2" customFormat="1" ht="12" x14ac:dyDescent="0.25">
      <c r="A38" s="9"/>
      <c r="B38" s="93">
        <f>+ProposalGrantBudgetYR1!B37</f>
        <v>0</v>
      </c>
      <c r="C38" s="143"/>
      <c r="D38" s="143"/>
      <c r="E38" s="102">
        <f>+ProposalGrantBudgetConsolidated!E37</f>
        <v>0</v>
      </c>
      <c r="F38" s="102">
        <f>+ProposalGrantBudgetConsolidated!F37</f>
        <v>0</v>
      </c>
      <c r="G38" s="102">
        <f>+ProposalGrantBudgetConsolidated!G37</f>
        <v>0</v>
      </c>
      <c r="H38" s="102">
        <f>+ProposalGrantBudgetConsolidated!H37</f>
        <v>0</v>
      </c>
      <c r="I38" s="102">
        <f>+ProposalGrantBudgetConsolidated!I37</f>
        <v>0</v>
      </c>
      <c r="J38" s="194"/>
      <c r="K38" s="9"/>
      <c r="L38" s="93">
        <f>+B38</f>
        <v>0</v>
      </c>
      <c r="M38" s="186">
        <f>SUM(N38:Q38)</f>
        <v>0</v>
      </c>
      <c r="N38" s="102">
        <v>0</v>
      </c>
      <c r="O38" s="102">
        <v>0</v>
      </c>
      <c r="P38" s="102">
        <v>0</v>
      </c>
      <c r="Q38" s="102">
        <v>0</v>
      </c>
      <c r="S38" s="267">
        <f t="shared" si="3"/>
        <v>0</v>
      </c>
      <c r="T38" s="267">
        <f t="shared" si="4"/>
        <v>0</v>
      </c>
    </row>
    <row r="39" spans="1:21" s="2" customFormat="1" ht="12" x14ac:dyDescent="0.25">
      <c r="A39" s="9"/>
      <c r="B39" s="93">
        <f>+ProposalGrantBudgetYR1!B38</f>
        <v>0</v>
      </c>
      <c r="C39" s="143"/>
      <c r="D39" s="143"/>
      <c r="E39" s="102">
        <f>+ProposalGrantBudgetConsolidated!E38</f>
        <v>0</v>
      </c>
      <c r="F39" s="102">
        <f>+ProposalGrantBudgetConsolidated!F38</f>
        <v>0</v>
      </c>
      <c r="G39" s="102">
        <f>+ProposalGrantBudgetConsolidated!G38</f>
        <v>0</v>
      </c>
      <c r="H39" s="102">
        <f>+ProposalGrantBudgetConsolidated!H38</f>
        <v>0</v>
      </c>
      <c r="I39" s="102">
        <f>+ProposalGrantBudgetConsolidated!I38</f>
        <v>0</v>
      </c>
      <c r="J39" s="194"/>
      <c r="K39" s="9"/>
      <c r="L39" s="93">
        <f>+B39</f>
        <v>0</v>
      </c>
      <c r="M39" s="186">
        <f>SUM(N39:Q39)</f>
        <v>0</v>
      </c>
      <c r="N39" s="102">
        <v>0</v>
      </c>
      <c r="O39" s="102">
        <v>0</v>
      </c>
      <c r="P39" s="102">
        <v>0</v>
      </c>
      <c r="Q39" s="102">
        <v>0</v>
      </c>
      <c r="S39" s="267">
        <f t="shared" si="3"/>
        <v>0</v>
      </c>
      <c r="T39" s="267">
        <f t="shared" si="4"/>
        <v>0</v>
      </c>
    </row>
    <row r="40" spans="1:21" s="2" customFormat="1" ht="12" x14ac:dyDescent="0.25">
      <c r="A40" s="9"/>
      <c r="B40" s="93">
        <f>+ProposalGrantBudgetYR1!B39</f>
        <v>0</v>
      </c>
      <c r="C40" s="143"/>
      <c r="D40" s="143"/>
      <c r="E40" s="102">
        <f>+ProposalGrantBudgetConsolidated!E39</f>
        <v>0</v>
      </c>
      <c r="F40" s="102">
        <f>+ProposalGrantBudgetConsolidated!F39</f>
        <v>0</v>
      </c>
      <c r="G40" s="102">
        <f>+ProposalGrantBudgetConsolidated!G39</f>
        <v>0</v>
      </c>
      <c r="H40" s="102">
        <f>+ProposalGrantBudgetConsolidated!H39</f>
        <v>0</v>
      </c>
      <c r="I40" s="102">
        <f>+ProposalGrantBudgetConsolidated!I39</f>
        <v>0</v>
      </c>
      <c r="J40" s="194"/>
      <c r="K40" s="9"/>
      <c r="L40" s="93">
        <f>+B40</f>
        <v>0</v>
      </c>
      <c r="M40" s="186">
        <f>SUM(N40:Q40)</f>
        <v>0</v>
      </c>
      <c r="N40" s="102">
        <v>0</v>
      </c>
      <c r="O40" s="102">
        <v>0</v>
      </c>
      <c r="P40" s="102">
        <v>0</v>
      </c>
      <c r="Q40" s="102">
        <v>0</v>
      </c>
      <c r="S40" s="267">
        <f t="shared" si="3"/>
        <v>0</v>
      </c>
      <c r="T40" s="267">
        <f t="shared" si="4"/>
        <v>0</v>
      </c>
    </row>
    <row r="41" spans="1:21" s="2" customFormat="1" ht="12" x14ac:dyDescent="0.25">
      <c r="A41" s="9" t="s">
        <v>8</v>
      </c>
      <c r="B41" s="94" t="s">
        <v>34</v>
      </c>
      <c r="C41" s="143"/>
      <c r="D41" s="143"/>
      <c r="E41" s="133">
        <f>SUM(E37:E40)</f>
        <v>0</v>
      </c>
      <c r="F41" s="133">
        <f>SUM(F37:F40)</f>
        <v>0</v>
      </c>
      <c r="G41" s="133">
        <f>SUM(G37:G40)</f>
        <v>0</v>
      </c>
      <c r="H41" s="133">
        <f>SUM(H37:H40)</f>
        <v>0</v>
      </c>
      <c r="I41" s="133">
        <f>SUM(I37:I40)</f>
        <v>0</v>
      </c>
      <c r="J41" s="194"/>
      <c r="K41" s="9" t="s">
        <v>8</v>
      </c>
      <c r="L41" s="94" t="s">
        <v>34</v>
      </c>
      <c r="M41" s="209">
        <f>SUM(M37:M40)</f>
        <v>0</v>
      </c>
      <c r="N41" s="209">
        <f>SUM(N37:N40)</f>
        <v>0</v>
      </c>
      <c r="O41" s="209">
        <f>SUM(O37:O40)</f>
        <v>0</v>
      </c>
      <c r="P41" s="209">
        <f>SUM(P37:P40)</f>
        <v>0</v>
      </c>
      <c r="Q41" s="209">
        <f>SUM(Q37:Q40)</f>
        <v>0</v>
      </c>
      <c r="S41" s="267">
        <f t="shared" si="3"/>
        <v>0</v>
      </c>
      <c r="T41" s="267">
        <f t="shared" si="4"/>
        <v>0</v>
      </c>
      <c r="U41" s="189" t="e">
        <f>+T41/F41</f>
        <v>#DIV/0!</v>
      </c>
    </row>
    <row r="42" spans="1:21" s="2" customFormat="1" ht="12" x14ac:dyDescent="0.25">
      <c r="A42" s="57"/>
      <c r="B42" s="58"/>
      <c r="C42" s="42"/>
      <c r="D42" s="103"/>
      <c r="E42" s="140"/>
      <c r="F42" s="140"/>
      <c r="G42" s="140"/>
      <c r="H42" s="140"/>
      <c r="I42" s="140"/>
      <c r="J42" s="194"/>
      <c r="K42" s="140"/>
      <c r="L42" s="140"/>
      <c r="M42" s="140"/>
      <c r="N42" s="140"/>
      <c r="O42" s="140"/>
      <c r="P42" s="140"/>
      <c r="Q42" s="140"/>
      <c r="S42" s="267">
        <f t="shared" si="3"/>
        <v>0</v>
      </c>
      <c r="T42" s="267">
        <f t="shared" si="4"/>
        <v>0</v>
      </c>
    </row>
    <row r="43" spans="1:21" s="2" customFormat="1" ht="12" x14ac:dyDescent="0.25">
      <c r="A43" s="9" t="s">
        <v>10</v>
      </c>
      <c r="B43" s="96" t="s">
        <v>12</v>
      </c>
      <c r="C43" s="43"/>
      <c r="D43" s="34"/>
      <c r="E43" s="19"/>
      <c r="F43" s="19"/>
      <c r="G43" s="19"/>
      <c r="H43" s="19"/>
      <c r="I43" s="19"/>
      <c r="J43" s="194"/>
      <c r="K43" s="9" t="s">
        <v>10</v>
      </c>
      <c r="L43" s="96" t="s">
        <v>12</v>
      </c>
      <c r="M43" s="19"/>
      <c r="N43" s="19"/>
      <c r="O43" s="19"/>
      <c r="P43" s="19"/>
      <c r="Q43" s="19"/>
      <c r="S43" s="267">
        <f t="shared" si="3"/>
        <v>0</v>
      </c>
      <c r="T43" s="267">
        <f t="shared" si="4"/>
        <v>0</v>
      </c>
    </row>
    <row r="44" spans="1:21" s="2" customFormat="1" ht="12" x14ac:dyDescent="0.25">
      <c r="A44" s="9"/>
      <c r="B44" s="93">
        <f>+ProposalGrantBudgetYR1!B43</f>
        <v>0</v>
      </c>
      <c r="C44" s="143"/>
      <c r="D44" s="143"/>
      <c r="E44" s="18">
        <f>+ProposalGrantBudgetConsolidated!E43</f>
        <v>0</v>
      </c>
      <c r="F44" s="18">
        <f>+ProposalGrantBudgetConsolidated!F43</f>
        <v>0</v>
      </c>
      <c r="G44" s="18">
        <f>+ProposalGrantBudgetConsolidated!G43</f>
        <v>0</v>
      </c>
      <c r="H44" s="18">
        <f>+ProposalGrantBudgetConsolidated!H43</f>
        <v>0</v>
      </c>
      <c r="I44" s="18">
        <f>+ProposalGrantBudgetConsolidated!I43</f>
        <v>0</v>
      </c>
      <c r="J44" s="194"/>
      <c r="K44" s="9"/>
      <c r="L44" s="210">
        <f>+B44</f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S44" s="267">
        <f t="shared" si="3"/>
        <v>0</v>
      </c>
      <c r="T44" s="267">
        <f t="shared" si="4"/>
        <v>0</v>
      </c>
    </row>
    <row r="45" spans="1:21" s="2" customFormat="1" ht="12" x14ac:dyDescent="0.25">
      <c r="A45" s="9"/>
      <c r="B45" s="93">
        <f>+ProposalGrantBudgetYR1!B44</f>
        <v>0</v>
      </c>
      <c r="C45" s="143"/>
      <c r="D45" s="143"/>
      <c r="E45" s="102">
        <f>+ProposalGrantBudgetConsolidated!E44</f>
        <v>0</v>
      </c>
      <c r="F45" s="102">
        <f>+ProposalGrantBudgetConsolidated!F44</f>
        <v>0</v>
      </c>
      <c r="G45" s="102">
        <f>+ProposalGrantBudgetConsolidated!G44</f>
        <v>0</v>
      </c>
      <c r="H45" s="102">
        <f>+ProposalGrantBudgetConsolidated!H44</f>
        <v>0</v>
      </c>
      <c r="I45" s="102">
        <f>+ProposalGrantBudgetConsolidated!I44</f>
        <v>0</v>
      </c>
      <c r="J45" s="194"/>
      <c r="K45" s="9"/>
      <c r="L45" s="210">
        <f>+B45</f>
        <v>0</v>
      </c>
      <c r="M45" s="186">
        <f>SUM(N45:Q45)</f>
        <v>0</v>
      </c>
      <c r="N45" s="102">
        <v>0</v>
      </c>
      <c r="O45" s="102">
        <v>0</v>
      </c>
      <c r="P45" s="102">
        <v>0</v>
      </c>
      <c r="Q45" s="102">
        <v>0</v>
      </c>
      <c r="S45" s="267">
        <f t="shared" si="3"/>
        <v>0</v>
      </c>
      <c r="T45" s="267">
        <f t="shared" si="4"/>
        <v>0</v>
      </c>
    </row>
    <row r="46" spans="1:21" s="2" customFormat="1" ht="12" x14ac:dyDescent="0.25">
      <c r="A46" s="9"/>
      <c r="B46" s="93">
        <f>+ProposalGrantBudgetYR1!B45</f>
        <v>0</v>
      </c>
      <c r="C46" s="143"/>
      <c r="D46" s="143"/>
      <c r="E46" s="102">
        <f>+ProposalGrantBudgetConsolidated!E45</f>
        <v>0</v>
      </c>
      <c r="F46" s="102">
        <f>+ProposalGrantBudgetConsolidated!F45</f>
        <v>0</v>
      </c>
      <c r="G46" s="102">
        <f>+ProposalGrantBudgetConsolidated!G45</f>
        <v>0</v>
      </c>
      <c r="H46" s="102">
        <f>+ProposalGrantBudgetConsolidated!H45</f>
        <v>0</v>
      </c>
      <c r="I46" s="102">
        <f>+ProposalGrantBudgetConsolidated!I45</f>
        <v>0</v>
      </c>
      <c r="J46" s="194"/>
      <c r="K46" s="9"/>
      <c r="L46" s="210">
        <f>+B46</f>
        <v>0</v>
      </c>
      <c r="M46" s="186">
        <f>SUM(N46:Q46)</f>
        <v>0</v>
      </c>
      <c r="N46" s="102">
        <v>0</v>
      </c>
      <c r="O46" s="102">
        <v>0</v>
      </c>
      <c r="P46" s="102">
        <v>0</v>
      </c>
      <c r="Q46" s="102">
        <v>0</v>
      </c>
      <c r="S46" s="267">
        <f t="shared" si="3"/>
        <v>0</v>
      </c>
      <c r="T46" s="267">
        <f t="shared" si="4"/>
        <v>0</v>
      </c>
    </row>
    <row r="47" spans="1:21" s="2" customFormat="1" ht="12" x14ac:dyDescent="0.25">
      <c r="A47" s="9" t="s">
        <v>10</v>
      </c>
      <c r="B47" s="14" t="s">
        <v>35</v>
      </c>
      <c r="C47" s="143"/>
      <c r="D47" s="143"/>
      <c r="E47" s="102">
        <f>+ProposalGrantBudgetConsolidated!E46</f>
        <v>0</v>
      </c>
      <c r="F47" s="102">
        <f>+ProposalGrantBudgetConsolidated!F46</f>
        <v>0</v>
      </c>
      <c r="G47" s="102">
        <f>+ProposalGrantBudgetConsolidated!G46</f>
        <v>0</v>
      </c>
      <c r="H47" s="102">
        <f>+ProposalGrantBudgetConsolidated!H46</f>
        <v>0</v>
      </c>
      <c r="I47" s="102">
        <f>+ProposalGrantBudgetConsolidated!I46</f>
        <v>0</v>
      </c>
      <c r="J47" s="194"/>
      <c r="K47" s="9" t="s">
        <v>10</v>
      </c>
      <c r="L47" s="14" t="s">
        <v>35</v>
      </c>
      <c r="M47" s="18">
        <f>SUM(M44:M46)</f>
        <v>0</v>
      </c>
      <c r="N47" s="18">
        <f>SUM(N44:N46)</f>
        <v>0</v>
      </c>
      <c r="O47" s="18">
        <f>SUM(O44:O46)</f>
        <v>0</v>
      </c>
      <c r="P47" s="18">
        <f>SUM(P44:P46)</f>
        <v>0</v>
      </c>
      <c r="Q47" s="18">
        <f>SUM(Q44:Q46)</f>
        <v>0</v>
      </c>
      <c r="S47" s="267">
        <f t="shared" si="3"/>
        <v>0</v>
      </c>
      <c r="T47" s="267">
        <f t="shared" si="4"/>
        <v>0</v>
      </c>
      <c r="U47" s="189" t="e">
        <f>+T47/F47</f>
        <v>#DIV/0!</v>
      </c>
    </row>
    <row r="48" spans="1:21" s="2" customFormat="1" ht="12.6" thickBot="1" x14ac:dyDescent="0.3">
      <c r="A48" s="57"/>
      <c r="B48" s="58"/>
      <c r="C48" s="42"/>
      <c r="D48" s="103"/>
      <c r="E48" s="140"/>
      <c r="F48" s="140"/>
      <c r="G48" s="140"/>
      <c r="H48" s="140"/>
      <c r="I48" s="140"/>
      <c r="J48" s="194"/>
      <c r="K48" s="140"/>
      <c r="L48" s="140"/>
      <c r="M48" s="140"/>
      <c r="N48" s="140"/>
      <c r="O48" s="140"/>
      <c r="P48" s="140"/>
      <c r="Q48" s="140"/>
      <c r="S48" s="267">
        <f t="shared" si="3"/>
        <v>0</v>
      </c>
      <c r="T48" s="267">
        <f t="shared" si="4"/>
        <v>0</v>
      </c>
    </row>
    <row r="49" spans="1:21" s="2" customFormat="1" ht="12.6" thickBot="1" x14ac:dyDescent="0.3">
      <c r="A49" s="60" t="s">
        <v>27</v>
      </c>
      <c r="B49" s="61"/>
      <c r="C49" s="62"/>
      <c r="D49" s="63"/>
      <c r="E49" s="79">
        <f>+E47+E41+E35+E33</f>
        <v>0</v>
      </c>
      <c r="F49" s="79">
        <f>+F47+F41+F35+F33</f>
        <v>0</v>
      </c>
      <c r="G49" s="80">
        <f>+G47+G41+G35+G33</f>
        <v>0</v>
      </c>
      <c r="H49" s="80">
        <f>+H47+H41+H35+H33</f>
        <v>0</v>
      </c>
      <c r="I49" s="80">
        <f>+I47+I41+I35+I33</f>
        <v>0</v>
      </c>
      <c r="J49" s="194"/>
      <c r="K49" s="60" t="s">
        <v>27</v>
      </c>
      <c r="L49" s="61"/>
      <c r="M49" s="79">
        <f>+M47+M41+M35+M33</f>
        <v>0</v>
      </c>
      <c r="N49" s="79">
        <f>+N47+N41+N35+N33</f>
        <v>0</v>
      </c>
      <c r="O49" s="80">
        <f>+O47+O41+O35+O33</f>
        <v>0</v>
      </c>
      <c r="P49" s="80">
        <f>+P47+P41+P35+P33</f>
        <v>0</v>
      </c>
      <c r="Q49" s="80">
        <f>+Q47+Q41+Q35+Q33</f>
        <v>0</v>
      </c>
      <c r="S49" s="267">
        <f t="shared" si="3"/>
        <v>0</v>
      </c>
      <c r="T49" s="267">
        <f t="shared" si="4"/>
        <v>0</v>
      </c>
      <c r="U49" s="189" t="e">
        <f>+T49/F49</f>
        <v>#DIV/0!</v>
      </c>
    </row>
    <row r="50" spans="1:21" s="2" customFormat="1" ht="10.199999999999999" x14ac:dyDescent="0.2">
      <c r="A50" s="4"/>
      <c r="C50" s="44"/>
      <c r="D50" s="35"/>
      <c r="J50" s="191"/>
      <c r="K50" s="4"/>
    </row>
    <row r="51" spans="1:21" s="53" customFormat="1" ht="11.4" x14ac:dyDescent="0.2">
      <c r="C51" s="54"/>
      <c r="D51" s="55"/>
      <c r="F51" s="92"/>
      <c r="J51" s="191"/>
      <c r="N51" s="92"/>
    </row>
    <row r="52" spans="1:21" s="53" customFormat="1" ht="11.4" x14ac:dyDescent="0.2">
      <c r="C52" s="54"/>
      <c r="D52" s="55"/>
      <c r="F52" s="92"/>
      <c r="J52" s="191"/>
      <c r="N52" s="92"/>
      <c r="O52" s="245"/>
      <c r="P52" s="245"/>
    </row>
    <row r="53" spans="1:21" s="53" customFormat="1" ht="11.4" x14ac:dyDescent="0.2">
      <c r="A53" s="53" t="s">
        <v>46</v>
      </c>
      <c r="C53" s="54"/>
      <c r="D53" s="55"/>
      <c r="J53" s="191"/>
      <c r="K53" s="53" t="s">
        <v>46</v>
      </c>
      <c r="O53" s="196" t="s">
        <v>82</v>
      </c>
      <c r="P53" s="196" t="s">
        <v>84</v>
      </c>
    </row>
    <row r="54" spans="1:21" s="53" customFormat="1" ht="12" x14ac:dyDescent="0.25">
      <c r="A54" s="82" t="str">
        <f>+ProposalGrantBudgetYR1!A53</f>
        <v>REVENUES (NOT philanthropy, examples below)</v>
      </c>
      <c r="B54" s="83"/>
      <c r="C54" s="84"/>
      <c r="D54" s="85"/>
      <c r="G54" s="90"/>
      <c r="H54" s="100"/>
      <c r="J54" s="191"/>
      <c r="K54" s="82" t="str">
        <f>+A54</f>
        <v>REVENUES (NOT philanthropy, examples below)</v>
      </c>
      <c r="L54" s="111"/>
      <c r="O54" s="90"/>
      <c r="P54" s="90"/>
    </row>
    <row r="55" spans="1:21" s="53" customFormat="1" ht="12" x14ac:dyDescent="0.25">
      <c r="A55" s="9"/>
      <c r="B55" s="74" t="str">
        <f>+ProposalGrantBudgetYR1!B54</f>
        <v>3rd party billing</v>
      </c>
      <c r="C55" s="84"/>
      <c r="D55" s="85"/>
      <c r="G55" s="91">
        <f>+ProposalGrantBudgetYR1!G54+'Proposal GrantBudgetYR2'!G54+'Proposal GrantBudgetYR3'!G54</f>
        <v>0</v>
      </c>
      <c r="H55" s="134"/>
      <c r="J55" s="191"/>
      <c r="K55" s="9"/>
      <c r="L55" s="8" t="str">
        <f>+B55</f>
        <v>3rd party billing</v>
      </c>
      <c r="O55" s="91">
        <v>0</v>
      </c>
      <c r="P55" s="262">
        <f>+G55-O55</f>
        <v>0</v>
      </c>
    </row>
    <row r="56" spans="1:21" s="53" customFormat="1" ht="12" x14ac:dyDescent="0.25">
      <c r="A56" s="9"/>
      <c r="B56" s="74" t="str">
        <f>+ProposalGrantBudgetYR1!B55</f>
        <v>Client/Patient revenue</v>
      </c>
      <c r="C56" s="84"/>
      <c r="D56" s="85"/>
      <c r="G56" s="91">
        <f>+ProposalGrantBudgetYR1!G55+'Proposal GrantBudgetYR2'!G55+'Proposal GrantBudgetYR3'!G55</f>
        <v>0</v>
      </c>
      <c r="H56" s="134"/>
      <c r="J56" s="191"/>
      <c r="K56" s="9"/>
      <c r="L56" s="8" t="str">
        <f>+B56</f>
        <v>Client/Patient revenue</v>
      </c>
      <c r="O56" s="91">
        <v>0</v>
      </c>
      <c r="P56" s="262">
        <f>+G56-O56</f>
        <v>0</v>
      </c>
    </row>
    <row r="57" spans="1:21" s="53" customFormat="1" ht="12" x14ac:dyDescent="0.25">
      <c r="A57" s="9"/>
      <c r="B57" s="74" t="str">
        <f>+ProposalGrantBudgetYR1!B56</f>
        <v>Cost savings</v>
      </c>
      <c r="C57" s="84"/>
      <c r="D57" s="85"/>
      <c r="G57" s="91">
        <f>+ProposalGrantBudgetYR1!G56+'Proposal GrantBudgetYR2'!G56+'Proposal GrantBudgetYR3'!G56</f>
        <v>0</v>
      </c>
      <c r="H57" s="134"/>
      <c r="J57" s="191"/>
      <c r="K57" s="9"/>
      <c r="L57" s="8" t="str">
        <f>+B57</f>
        <v>Cost savings</v>
      </c>
      <c r="O57" s="91">
        <v>0</v>
      </c>
      <c r="P57" s="262">
        <f>+G57-O57</f>
        <v>0</v>
      </c>
    </row>
    <row r="58" spans="1:21" s="53" customFormat="1" ht="12" x14ac:dyDescent="0.25">
      <c r="A58" s="82" t="s">
        <v>44</v>
      </c>
      <c r="B58" s="9"/>
      <c r="C58" s="84"/>
      <c r="D58" s="85"/>
      <c r="G58" s="98">
        <f>SUM(G55:G57)</f>
        <v>0</v>
      </c>
      <c r="H58" s="135"/>
      <c r="J58" s="191"/>
      <c r="K58" s="82" t="s">
        <v>44</v>
      </c>
      <c r="L58" s="82"/>
      <c r="O58" s="98">
        <f>SUM(O55:O57)</f>
        <v>0</v>
      </c>
      <c r="P58" s="263">
        <f>SUM(P55:P57)</f>
        <v>0</v>
      </c>
    </row>
    <row r="59" spans="1:21" s="53" customFormat="1" ht="12" x14ac:dyDescent="0.25">
      <c r="A59" s="99"/>
      <c r="C59" s="54"/>
      <c r="D59" s="55"/>
      <c r="G59" s="100"/>
      <c r="H59" s="100"/>
      <c r="J59" s="191"/>
      <c r="K59" s="10"/>
      <c r="L59" s="200"/>
      <c r="O59" s="100"/>
      <c r="P59" s="264"/>
    </row>
    <row r="60" spans="1:21" s="53" customFormat="1" ht="12" x14ac:dyDescent="0.25">
      <c r="A60" s="9" t="s">
        <v>45</v>
      </c>
      <c r="B60" s="74"/>
      <c r="C60" s="84"/>
      <c r="D60" s="85"/>
      <c r="G60" s="183">
        <f>+ProposalGrantBudgetYR1!G59+'Proposal GrantBudgetYR2'!G59+'Proposal GrantBudgetYR3'!G59</f>
        <v>0</v>
      </c>
      <c r="H60" s="136"/>
      <c r="J60" s="191"/>
      <c r="K60" s="9" t="s">
        <v>45</v>
      </c>
      <c r="L60" s="8"/>
      <c r="O60" s="183">
        <v>0</v>
      </c>
      <c r="P60" s="262">
        <f>+G60-O60</f>
        <v>0</v>
      </c>
    </row>
    <row r="61" spans="1:21" s="53" customFormat="1" ht="12" x14ac:dyDescent="0.25">
      <c r="A61" s="99"/>
      <c r="C61" s="54"/>
      <c r="D61" s="55"/>
      <c r="G61" s="184"/>
      <c r="J61" s="191"/>
      <c r="K61" s="10"/>
      <c r="L61" s="200"/>
      <c r="O61" s="184"/>
      <c r="P61" s="265"/>
    </row>
    <row r="62" spans="1:21" s="53" customFormat="1" ht="12" x14ac:dyDescent="0.25">
      <c r="A62" s="9" t="s">
        <v>48</v>
      </c>
      <c r="B62" s="74"/>
      <c r="C62" s="84"/>
      <c r="D62" s="85"/>
      <c r="G62" s="183">
        <f>+G60+G58</f>
        <v>0</v>
      </c>
      <c r="H62" s="136"/>
      <c r="J62" s="191"/>
      <c r="K62" s="9" t="s">
        <v>48</v>
      </c>
      <c r="L62" s="8"/>
      <c r="O62" s="183">
        <f>+O60+O58</f>
        <v>0</v>
      </c>
      <c r="P62" s="266">
        <f>+P60+P58</f>
        <v>0</v>
      </c>
    </row>
    <row r="63" spans="1:21" s="53" customFormat="1" ht="12" x14ac:dyDescent="0.25">
      <c r="A63" s="202"/>
      <c r="B63" s="11"/>
      <c r="C63" s="203"/>
      <c r="D63" s="204"/>
      <c r="G63" s="205"/>
      <c r="H63" s="136"/>
      <c r="J63" s="191"/>
      <c r="K63" s="202"/>
      <c r="L63" s="11"/>
      <c r="O63" s="205"/>
      <c r="P63" s="205"/>
    </row>
  </sheetData>
  <mergeCells count="2">
    <mergeCell ref="S9:T9"/>
    <mergeCell ref="O52:P52"/>
  </mergeCells>
  <phoneticPr fontId="0" type="noConversion"/>
  <pageMargins left="0.25" right="0.25" top="0.5" bottom="0.25" header="0.25" footer="0"/>
  <pageSetup scale="60" orientation="landscape"/>
  <headerFooter alignWithMargins="0">
    <oddFooter>&amp;L&amp;6HEALTHCARE/ReportGuidelines/&amp;F&amp;C&amp;8&amp;P&amp;R&amp;8&amp;D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 for Proposal</vt:lpstr>
      <vt:lpstr>ProposalGrantBudgetYR1</vt:lpstr>
      <vt:lpstr>Proposal GrantBudgetYR2</vt:lpstr>
      <vt:lpstr>Proposal GrantBudgetYR3</vt:lpstr>
      <vt:lpstr>ProposalGrantBudgetConsolidated</vt:lpstr>
      <vt:lpstr>Proposal.PostGrant</vt:lpstr>
      <vt:lpstr>Reporting Instructions</vt:lpstr>
      <vt:lpstr>Financial Reporting</vt:lpstr>
      <vt:lpstr>'Proposal GrantBudgetYR2'!Print_Area</vt:lpstr>
      <vt:lpstr>'Proposal GrantBudgetYR3'!Print_Area</vt:lpstr>
      <vt:lpstr>Proposal.PostGrant!Print_Area</vt:lpstr>
      <vt:lpstr>ProposalGrantBudgetConsolidated!Print_Area</vt:lpstr>
      <vt:lpstr>ProposalGrantBudgetYR1!Print_Area</vt:lpstr>
      <vt:lpstr>'Reporting Instructions'!Print_Area</vt:lpstr>
    </vt:vector>
  </TitlesOfParts>
  <Company>Samuels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Green Weisenfeld</dc:creator>
  <cp:lastModifiedBy>Lauren G. Weisenfeld</cp:lastModifiedBy>
  <cp:lastPrinted>2022-05-19T16:22:12Z</cp:lastPrinted>
  <dcterms:created xsi:type="dcterms:W3CDTF">2002-11-12T22:02:38Z</dcterms:created>
  <dcterms:modified xsi:type="dcterms:W3CDTF">2022-05-19T16:33:40Z</dcterms:modified>
</cp:coreProperties>
</file>